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1"/>
  </bookViews>
  <sheets>
    <sheet name="ВЦП" sheetId="1" r:id="rId1"/>
    <sheet name="АВЦП" sheetId="2" r:id="rId2"/>
  </sheets>
  <definedNames>
    <definedName name="_xlnm.Print_Titles" localSheetId="1">'АВЦП'!$4:$6</definedName>
    <definedName name="_xlnm.Print_Titles" localSheetId="0">'ВЦП'!$5:$7</definedName>
    <definedName name="_xlnm.Print_Area" localSheetId="1">'АВЦП'!$A$1:$M$17</definedName>
  </definedNames>
  <calcPr fullCalcOnLoad="1"/>
</workbook>
</file>

<file path=xl/sharedStrings.xml><?xml version="1.0" encoding="utf-8"?>
<sst xmlns="http://schemas.openxmlformats.org/spreadsheetml/2006/main" count="148" uniqueCount="85">
  <si>
    <t>№ п/п</t>
  </si>
  <si>
    <t>Цель, задачи, мероприятия</t>
  </si>
  <si>
    <t>Срок выполнения (квартал,    год)</t>
  </si>
  <si>
    <t>Объемы финансирования, тыс. руб.</t>
  </si>
  <si>
    <t>Процент освоения, % (гр. 6/ гр. 5)</t>
  </si>
  <si>
    <t xml:space="preserve">Показатели (индикаторы) результативности выполнения мероприятий    </t>
  </si>
  <si>
    <t>Исполнители,  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</si>
  <si>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</si>
  <si>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</si>
  <si>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Наименова-ние, ед. измерения</t>
  </si>
  <si>
    <t>План</t>
  </si>
  <si>
    <t>Факт</t>
  </si>
  <si>
    <t>Процент  исполнения, %</t>
  </si>
  <si>
    <t>1.1.</t>
  </si>
  <si>
    <t xml:space="preserve">Всего:        </t>
  </si>
  <si>
    <t xml:space="preserve">в т.ч.:       </t>
  </si>
  <si>
    <t xml:space="preserve">МБ            </t>
  </si>
  <si>
    <t xml:space="preserve">ОБ            </t>
  </si>
  <si>
    <t>1.2.</t>
  </si>
  <si>
    <t>Итого по задаче 1</t>
  </si>
  <si>
    <t>2.1.</t>
  </si>
  <si>
    <t>Итого по задаче 2</t>
  </si>
  <si>
    <t>Инвестиции в основной капитал:  в т.ч.:</t>
  </si>
  <si>
    <t>капитальный ремонт</t>
  </si>
  <si>
    <t>оборудование</t>
  </si>
  <si>
    <t>транспортные средства и т.д.</t>
  </si>
  <si>
    <t>…</t>
  </si>
  <si>
    <t>Источники финансирования</t>
  </si>
  <si>
    <t xml:space="preserve">                           наименование подпрограммы/ ВЦП/ АВЦП </t>
  </si>
  <si>
    <t>1.3.</t>
  </si>
  <si>
    <t>МБ</t>
  </si>
  <si>
    <t>2.2.</t>
  </si>
  <si>
    <t xml:space="preserve">Цель: обеспечение доступности и качества дополнительных мер социальной поддержки                                                                            </t>
  </si>
  <si>
    <t>Оказание материальной помощи лицам, оказавшимся в трудной жизненной ситуации, на приобретение лекарств; предметов первой необходимости; получение медицинских услуг; на оформление документов, удостоверяющих личность; приобретение проездных документов и прочее</t>
  </si>
  <si>
    <t>Оказание материальной помощи инвалидам по случаю Международного дня инвалидов</t>
  </si>
  <si>
    <t>Предоставление единовременной материальной помощи участникам и инвалидам Великой Отечественной войны в связи с празднованием Дня Победы</t>
  </si>
  <si>
    <t>Предоставление дополнительного пенсионного обеспечения муниципальным служащим в органах местного самоуправления муниципального образования город Мурманск и лицам, замещавшим муниципальные должности в муниципальном образовании город Мурманск</t>
  </si>
  <si>
    <t>Количество инвалидов, получивших материальную помощь, чел.</t>
  </si>
  <si>
    <t>Количество участников и инвалидов Великой Отечественной войны, получивших едино временную материальную помощь, чел.</t>
  </si>
  <si>
    <t>Количество граждан, получающих дополнительное пенсионное обеспечение, чел.</t>
  </si>
  <si>
    <t>КСПВООДМ</t>
  </si>
  <si>
    <t>Финансирование общественных работ</t>
  </si>
  <si>
    <t>2.3.</t>
  </si>
  <si>
    <t>Организация мероприятий по ремонту квартир ветеранов ВОв</t>
  </si>
  <si>
    <t>Количество трудоустроенных граждан, чел.</t>
  </si>
  <si>
    <t>Количество граждан, которым были предоставлены социально-бытовые услуги, чел.</t>
  </si>
  <si>
    <t>Количество отремонтированных квартир ветеранов ВОв, ед.</t>
  </si>
  <si>
    <t>Предоставление и выплата ежемесячной доплаты к государственной (трудовой) пенсии</t>
  </si>
  <si>
    <t>Предоставление и выплата ежегодной единовременной материальной помощи на санаторное лечение и оздоровительные мероприятия</t>
  </si>
  <si>
    <t>Обеспечение единым социальным проездным билетом для поездок в троллейбусах, автобусах городского и пригородного сообщения</t>
  </si>
  <si>
    <t>Количество получателей ежемесячной доплаты к государственной (трудовой) пенсии, чел.</t>
  </si>
  <si>
    <t>Количество получателей ежегодной едино времен ной материаль ной помощи на санаторное лечение и оздорови тельные мероприятия, чел.</t>
  </si>
  <si>
    <t>Количество обращений на возмещение за ритуальные услуги, ед.</t>
  </si>
  <si>
    <t>Источники финансиро-вания</t>
  </si>
  <si>
    <t>2.4.</t>
  </si>
  <si>
    <t>2.5.</t>
  </si>
  <si>
    <t>2.6.</t>
  </si>
  <si>
    <t xml:space="preserve">Всего по программе (подпрограмме), в том числе: </t>
  </si>
  <si>
    <t xml:space="preserve">Цель: обеспечение реализации мероприятий в сфере предоставления населению города дополнительных мер социальной поддержки и оказания социальной помощи, в области взаимодействия с негосударственными некоммерческими организациями и общественными объединениями в области муниципальной молодежной политики через эффективное выполнение муниципальных функций                                                                           </t>
  </si>
  <si>
    <t>Реализация функций в сфере предоставления населению города дополнительных мер социальной поддержки и оказания  социальной помощи, в области взаимодействия с негосударственными некоммерческими организациями и общественными объединениями в области муниципальной молодежной политики</t>
  </si>
  <si>
    <t>2.</t>
  </si>
  <si>
    <t>Реализация переданных государственных полномочий по  опеке и попечительству в отношении совершеннолетних недееспособных или ограниченно дееспособных граждан, совершеннолетних дееспособных граждан, которые по состоянию здоровья не могут самостоятельно осуществлять и защищать свои права и выполнять обязанности, проживающих на территории муниципального образования город Мурманск</t>
  </si>
  <si>
    <t>ОБ</t>
  </si>
  <si>
    <t xml:space="preserve">Кол-во выполняемых функций, ед.
</t>
  </si>
  <si>
    <t>ФБ</t>
  </si>
  <si>
    <t>Исполнители, перечень организаций, участвующих в реализации мероприятий</t>
  </si>
  <si>
    <t>Количество получателей единого социального проездного билета, чел.</t>
  </si>
  <si>
    <t>2015 год</t>
  </si>
  <si>
    <t>1.</t>
  </si>
  <si>
    <t>Задача 1: усиление адресной направленности дополнительных мер социальной поддержки отдельных категорий граждан</t>
  </si>
  <si>
    <t xml:space="preserve">Предоставление дополнительных мер социальной поддержки отдельным категориям граждан </t>
  </si>
  <si>
    <t>Задача 2: обеспечение социальных гарантий отдельных категорий граждан</t>
  </si>
  <si>
    <t>2.7.</t>
  </si>
  <si>
    <t>2.8.</t>
  </si>
  <si>
    <t>Возмещение расходов за ритуальные услуги, оказанные специализированными организациями</t>
  </si>
  <si>
    <t>Количество граждан, получивших материальную помощь, чел.</t>
  </si>
  <si>
    <t xml:space="preserve">Общее количество граждан, получивших дополнительные меры социальной поддержки, чел. </t>
  </si>
  <si>
    <t>Доля граждан, получивших дополнительные меры социальной поддержки, от общего количества обратившихся в КСПВООДМ, %</t>
  </si>
  <si>
    <t>Доля совершеннолетних граждан, трудоустроенных за счет средств бюджета муниципального образования город Мурманск, от общего количества зарегистрированных в качестве безработных, %</t>
  </si>
  <si>
    <t>Доля отремонтированных квартир ветеранов ВОв от общего количества стоящих на очереди в КСПВООДМ на проведение ремонтных работ, %</t>
  </si>
  <si>
    <t>Количество льгот, установленных Почетным гражданам города-героя Мурманска и членам их семей,%</t>
  </si>
  <si>
    <t>Создание условий для реализации мероприятий в сфере предоставления населению города Мурманска дополнительных мер социальной поддержки и оказания социальной помощи, в области взаимодействия с негосударственными некоммерческими организациями и общественными объединениями, в области муниципальной молодежной политики, да – 1/нет - 0</t>
  </si>
  <si>
    <t xml:space="preserve">Обеспече-
ние реализации переданныхгосудар-ственных полномочий да – 1, нет – 0
</t>
  </si>
  <si>
    <r>
      <t xml:space="preserve">Отчет о реализации ведомственной целевой программы </t>
    </r>
    <r>
      <rPr>
        <b/>
        <u val="single"/>
        <sz val="12"/>
        <color indexed="8"/>
        <rFont val="Times New Roman"/>
        <family val="1"/>
      </rPr>
      <t>"Дополнительные меры социальной поддержки отдельных категорий граждан" на 2014-2018 годы муниципальной программы "Социальная поддержка" на 2014-2018 годы за 2015 год</t>
    </r>
  </si>
  <si>
    <r>
      <t xml:space="preserve">Отчет о реализации аналитической ведомственной программы </t>
    </r>
    <r>
      <rPr>
        <b/>
        <u val="single"/>
        <sz val="12"/>
        <color indexed="8"/>
        <rFont val="Times New Roman"/>
        <family val="1"/>
      </rPr>
      <t>"Обеспечение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Мурманска" на 2014-2018 годы муниципальной программы "Социальная поддержка" на 2014-2018 годы за 2015 год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</si>
</sst>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;[Red]0.00"/>
    <numFmt numFmtId="180" formatCode="#,##0.0_р_.;[Red]\-#,##0.0_р_."/>
    <numFmt numFmtId="181" formatCode="#,##0.0_ ;[Red]\-#,##0.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172" fontId="44" fillId="0" borderId="10" xfId="0" applyNumberFormat="1" applyFont="1" applyBorder="1" applyAlignment="1">
      <alignment vertical="top" wrapText="1"/>
    </xf>
    <xf numFmtId="172" fontId="44" fillId="0" borderId="11" xfId="0" applyNumberFormat="1" applyFont="1" applyBorder="1" applyAlignment="1">
      <alignment vertical="top" wrapText="1"/>
    </xf>
    <xf numFmtId="173" fontId="44" fillId="0" borderId="11" xfId="0" applyNumberFormat="1" applyFont="1" applyBorder="1" applyAlignment="1">
      <alignment vertical="top" wrapText="1"/>
    </xf>
    <xf numFmtId="173" fontId="44" fillId="0" borderId="10" xfId="0" applyNumberFormat="1" applyFont="1" applyBorder="1" applyAlignment="1">
      <alignment vertical="top" wrapText="1"/>
    </xf>
    <xf numFmtId="172" fontId="44" fillId="0" borderId="12" xfId="0" applyNumberFormat="1" applyFont="1" applyBorder="1" applyAlignment="1">
      <alignment vertical="top" wrapText="1"/>
    </xf>
    <xf numFmtId="173" fontId="44" fillId="0" borderId="12" xfId="0" applyNumberFormat="1" applyFont="1" applyBorder="1" applyAlignment="1">
      <alignment vertical="top" wrapText="1"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172" fontId="44" fillId="0" borderId="10" xfId="0" applyNumberFormat="1" applyFont="1" applyBorder="1" applyAlignment="1">
      <alignment horizontal="right" vertical="top" wrapText="1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right" vertical="top" wrapText="1"/>
    </xf>
    <xf numFmtId="173" fontId="43" fillId="0" borderId="11" xfId="0" applyNumberFormat="1" applyFont="1" applyBorder="1" applyAlignment="1">
      <alignment vertical="top" wrapText="1"/>
    </xf>
    <xf numFmtId="173" fontId="43" fillId="0" borderId="10" xfId="0" applyNumberFormat="1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right"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6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172" fontId="44" fillId="0" borderId="16" xfId="0" applyNumberFormat="1" applyFont="1" applyBorder="1" applyAlignment="1">
      <alignment vertical="top" wrapText="1"/>
    </xf>
    <xf numFmtId="172" fontId="44" fillId="0" borderId="18" xfId="0" applyNumberFormat="1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Fill="1" applyBorder="1" applyAlignment="1">
      <alignment vertical="top" wrapText="1"/>
    </xf>
    <xf numFmtId="0" fontId="44" fillId="0" borderId="14" xfId="0" applyFont="1" applyBorder="1" applyAlignment="1">
      <alignment horizontal="right" vertical="top"/>
    </xf>
    <xf numFmtId="2" fontId="44" fillId="0" borderId="10" xfId="0" applyNumberFormat="1" applyFont="1" applyBorder="1" applyAlignment="1">
      <alignment horizontal="center" vertical="top" wrapText="1"/>
    </xf>
    <xf numFmtId="172" fontId="44" fillId="0" borderId="0" xfId="0" applyNumberFormat="1" applyFont="1" applyAlignment="1">
      <alignment horizontal="center" vertical="top" wrapText="1"/>
    </xf>
    <xf numFmtId="0" fontId="44" fillId="0" borderId="18" xfId="0" applyFont="1" applyFill="1" applyBorder="1" applyAlignment="1">
      <alignment horizontal="right" vertical="top"/>
    </xf>
    <xf numFmtId="172" fontId="44" fillId="0" borderId="20" xfId="0" applyNumberFormat="1" applyFont="1" applyFill="1" applyBorder="1" applyAlignment="1">
      <alignment horizontal="right" vertical="top"/>
    </xf>
    <xf numFmtId="0" fontId="44" fillId="0" borderId="10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right" vertical="top" wrapText="1"/>
    </xf>
    <xf numFmtId="0" fontId="44" fillId="0" borderId="20" xfId="0" applyFont="1" applyBorder="1" applyAlignment="1">
      <alignment vertical="top" wrapText="1"/>
    </xf>
    <xf numFmtId="172" fontId="44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44" fillId="0" borderId="16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172" fontId="44" fillId="0" borderId="10" xfId="0" applyNumberFormat="1" applyFont="1" applyFill="1" applyBorder="1" applyAlignment="1">
      <alignment vertical="top" wrapText="1"/>
    </xf>
    <xf numFmtId="0" fontId="44" fillId="0" borderId="17" xfId="0" applyFont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4" fillId="0" borderId="16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16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13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vertical="top" wrapText="1"/>
    </xf>
    <xf numFmtId="0" fontId="44" fillId="0" borderId="15" xfId="0" applyFont="1" applyFill="1" applyBorder="1" applyAlignment="1">
      <alignment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24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12" xfId="0" applyFont="1" applyBorder="1" applyAlignment="1">
      <alignment vertical="top" wrapText="1"/>
    </xf>
    <xf numFmtId="16" fontId="43" fillId="0" borderId="16" xfId="0" applyNumberFormat="1" applyFont="1" applyBorder="1" applyAlignment="1">
      <alignment horizontal="center" vertical="top" wrapText="1"/>
    </xf>
    <xf numFmtId="16" fontId="43" fillId="0" borderId="18" xfId="0" applyNumberFormat="1" applyFont="1" applyBorder="1" applyAlignment="1">
      <alignment horizontal="center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16" fontId="43" fillId="0" borderId="10" xfId="0" applyNumberFormat="1" applyFont="1" applyBorder="1" applyAlignment="1">
      <alignment horizontal="center" vertical="top" wrapText="1"/>
    </xf>
    <xf numFmtId="0" fontId="43" fillId="0" borderId="16" xfId="0" applyFont="1" applyBorder="1" applyAlignment="1">
      <alignment horizontal="right" vertical="top" wrapText="1"/>
    </xf>
    <xf numFmtId="0" fontId="43" fillId="0" borderId="18" xfId="0" applyFont="1" applyBorder="1" applyAlignment="1">
      <alignment horizontal="right" vertical="top" wrapText="1"/>
    </xf>
    <xf numFmtId="0" fontId="43" fillId="0" borderId="17" xfId="0" applyFont="1" applyBorder="1" applyAlignment="1">
      <alignment horizontal="right" vertical="top" wrapText="1"/>
    </xf>
    <xf numFmtId="0" fontId="43" fillId="0" borderId="16" xfId="0" applyFont="1" applyFill="1" applyBorder="1" applyAlignment="1">
      <alignment horizontal="right" vertical="top" wrapText="1"/>
    </xf>
    <xf numFmtId="0" fontId="43" fillId="0" borderId="18" xfId="0" applyFont="1" applyFill="1" applyBorder="1" applyAlignment="1">
      <alignment horizontal="right" vertical="top" wrapText="1"/>
    </xf>
    <xf numFmtId="0" fontId="43" fillId="0" borderId="17" xfId="0" applyFont="1" applyFill="1" applyBorder="1" applyAlignment="1">
      <alignment horizontal="righ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5"/>
  <sheetViews>
    <sheetView zoomScale="59" zoomScaleNormal="59" zoomScalePageLayoutView="0" workbookViewId="0" topLeftCell="A1">
      <selection activeCell="A2" sqref="A2:M2"/>
    </sheetView>
  </sheetViews>
  <sheetFormatPr defaultColWidth="9.140625" defaultRowHeight="15"/>
  <cols>
    <col min="1" max="1" width="6.421875" style="8" customWidth="1"/>
    <col min="2" max="2" width="3.421875" style="8" customWidth="1"/>
    <col min="3" max="3" width="16.8515625" style="8" customWidth="1"/>
    <col min="4" max="4" width="12.8515625" style="16" customWidth="1"/>
    <col min="5" max="5" width="13.28125" style="8" customWidth="1"/>
    <col min="6" max="6" width="15.57421875" style="8" customWidth="1"/>
    <col min="7" max="7" width="11.57421875" style="8" customWidth="1"/>
    <col min="8" max="8" width="10.7109375" style="8" customWidth="1"/>
    <col min="9" max="9" width="21.00390625" style="8" customWidth="1"/>
    <col min="10" max="11" width="9.140625" style="8" customWidth="1"/>
    <col min="12" max="12" width="10.140625" style="8" customWidth="1"/>
    <col min="13" max="13" width="26.140625" style="8" customWidth="1"/>
    <col min="14" max="16384" width="9.140625" style="8" customWidth="1"/>
  </cols>
  <sheetData>
    <row r="1" spans="1:13" ht="15.75">
      <c r="A1" s="10"/>
      <c r="B1" s="10"/>
      <c r="C1" s="10"/>
      <c r="D1" s="15"/>
      <c r="E1" s="10"/>
      <c r="F1" s="10"/>
      <c r="G1" s="10"/>
      <c r="H1" s="10"/>
      <c r="I1" s="10"/>
      <c r="J1" s="10"/>
      <c r="K1" s="10"/>
      <c r="L1" s="10"/>
      <c r="M1" s="10"/>
    </row>
    <row r="2" spans="1:13" ht="31.5" customHeight="1">
      <c r="A2" s="127" t="s">
        <v>83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5.7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34.5" customHeight="1">
      <c r="A5" s="68" t="s">
        <v>0</v>
      </c>
      <c r="B5" s="80" t="s">
        <v>1</v>
      </c>
      <c r="C5" s="81"/>
      <c r="D5" s="88" t="s">
        <v>2</v>
      </c>
      <c r="E5" s="68" t="s">
        <v>27</v>
      </c>
      <c r="F5" s="84" t="s">
        <v>3</v>
      </c>
      <c r="G5" s="85"/>
      <c r="H5" s="68" t="s">
        <v>4</v>
      </c>
      <c r="I5" s="84" t="s">
        <v>5</v>
      </c>
      <c r="J5" s="101"/>
      <c r="K5" s="101"/>
      <c r="L5" s="85"/>
      <c r="M5" s="68" t="s">
        <v>65</v>
      </c>
    </row>
    <row r="6" spans="1:13" ht="60">
      <c r="A6" s="70"/>
      <c r="B6" s="82"/>
      <c r="C6" s="83"/>
      <c r="D6" s="89"/>
      <c r="E6" s="70"/>
      <c r="F6" s="22" t="s">
        <v>7</v>
      </c>
      <c r="G6" s="22" t="s">
        <v>8</v>
      </c>
      <c r="H6" s="70"/>
      <c r="I6" s="22" t="s">
        <v>9</v>
      </c>
      <c r="J6" s="22" t="s">
        <v>10</v>
      </c>
      <c r="K6" s="22" t="s">
        <v>11</v>
      </c>
      <c r="L6" s="22" t="s">
        <v>12</v>
      </c>
      <c r="M6" s="70"/>
    </row>
    <row r="7" spans="1:13" ht="15">
      <c r="A7" s="22">
        <v>1</v>
      </c>
      <c r="B7" s="84">
        <v>2</v>
      </c>
      <c r="C7" s="85"/>
      <c r="D7" s="17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</row>
    <row r="8" spans="1:13" ht="99" customHeight="1">
      <c r="A8" s="52"/>
      <c r="B8" s="71" t="s">
        <v>32</v>
      </c>
      <c r="C8" s="96"/>
      <c r="D8" s="96"/>
      <c r="E8" s="96"/>
      <c r="F8" s="96"/>
      <c r="G8" s="96"/>
      <c r="H8" s="72"/>
      <c r="I8" s="54" t="s">
        <v>76</v>
      </c>
      <c r="J8" s="47">
        <v>6200</v>
      </c>
      <c r="K8" s="47">
        <v>5997</v>
      </c>
      <c r="L8" s="57">
        <f aca="true" t="shared" si="0" ref="L8:L13">K8/J8*100</f>
        <v>96.72580645161291</v>
      </c>
      <c r="M8" s="68" t="s">
        <v>40</v>
      </c>
    </row>
    <row r="9" spans="1:13" ht="207" customHeight="1">
      <c r="A9" s="68" t="s">
        <v>68</v>
      </c>
      <c r="B9" s="71" t="s">
        <v>69</v>
      </c>
      <c r="C9" s="96"/>
      <c r="D9" s="96"/>
      <c r="E9" s="96"/>
      <c r="F9" s="96"/>
      <c r="G9" s="96"/>
      <c r="H9" s="96"/>
      <c r="I9" s="21" t="s">
        <v>78</v>
      </c>
      <c r="J9" s="41">
        <v>10</v>
      </c>
      <c r="K9" s="47">
        <v>5.4</v>
      </c>
      <c r="L9" s="57">
        <f t="shared" si="0"/>
        <v>54</v>
      </c>
      <c r="M9" s="69"/>
    </row>
    <row r="10" spans="1:13" ht="147" customHeight="1">
      <c r="A10" s="70"/>
      <c r="B10" s="75"/>
      <c r="C10" s="100"/>
      <c r="D10" s="100"/>
      <c r="E10" s="100"/>
      <c r="F10" s="100"/>
      <c r="G10" s="100"/>
      <c r="H10" s="100"/>
      <c r="I10" s="21" t="s">
        <v>79</v>
      </c>
      <c r="J10" s="41">
        <v>60</v>
      </c>
      <c r="K10" s="41">
        <v>60</v>
      </c>
      <c r="L10" s="57">
        <f t="shared" si="0"/>
        <v>100</v>
      </c>
      <c r="M10" s="69"/>
    </row>
    <row r="11" spans="1:13" ht="54" customHeight="1">
      <c r="A11" s="22" t="s">
        <v>13</v>
      </c>
      <c r="B11" s="90" t="s">
        <v>41</v>
      </c>
      <c r="C11" s="90"/>
      <c r="D11" s="40" t="s">
        <v>67</v>
      </c>
      <c r="E11" s="32" t="s">
        <v>16</v>
      </c>
      <c r="F11" s="11">
        <v>4500</v>
      </c>
      <c r="G11" s="3">
        <v>4500</v>
      </c>
      <c r="H11" s="6">
        <f>G11/F11*100</f>
        <v>100</v>
      </c>
      <c r="I11" s="53" t="s">
        <v>44</v>
      </c>
      <c r="J11" s="23">
        <v>250</v>
      </c>
      <c r="K11" s="41">
        <v>250</v>
      </c>
      <c r="L11" s="2">
        <f t="shared" si="0"/>
        <v>100</v>
      </c>
      <c r="M11" s="69"/>
    </row>
    <row r="12" spans="1:13" ht="115.5" customHeight="1">
      <c r="A12" s="22" t="s">
        <v>18</v>
      </c>
      <c r="B12" s="90" t="s">
        <v>70</v>
      </c>
      <c r="C12" s="90"/>
      <c r="D12" s="40" t="s">
        <v>67</v>
      </c>
      <c r="E12" s="32" t="s">
        <v>16</v>
      </c>
      <c r="F12" s="11">
        <v>508</v>
      </c>
      <c r="G12" s="3">
        <v>502</v>
      </c>
      <c r="H12" s="6">
        <f>G12/F12*100</f>
        <v>98.81889763779527</v>
      </c>
      <c r="I12" s="34" t="s">
        <v>45</v>
      </c>
      <c r="J12" s="23">
        <v>1000</v>
      </c>
      <c r="K12" s="33">
        <v>973</v>
      </c>
      <c r="L12" s="2">
        <f t="shared" si="0"/>
        <v>97.3</v>
      </c>
      <c r="M12" s="69"/>
    </row>
    <row r="13" spans="1:13" ht="63" customHeight="1">
      <c r="A13" s="22" t="s">
        <v>29</v>
      </c>
      <c r="B13" s="90" t="s">
        <v>43</v>
      </c>
      <c r="C13" s="90"/>
      <c r="D13" s="40" t="s">
        <v>67</v>
      </c>
      <c r="E13" s="32" t="s">
        <v>16</v>
      </c>
      <c r="F13" s="11">
        <v>1164.4</v>
      </c>
      <c r="G13" s="3">
        <v>1164.4</v>
      </c>
      <c r="H13" s="6">
        <f>G13/F13*100</f>
        <v>100</v>
      </c>
      <c r="I13" s="34" t="s">
        <v>46</v>
      </c>
      <c r="J13" s="23">
        <v>14</v>
      </c>
      <c r="K13" s="33">
        <v>14</v>
      </c>
      <c r="L13" s="2">
        <f t="shared" si="0"/>
        <v>100</v>
      </c>
      <c r="M13" s="69"/>
    </row>
    <row r="14" spans="1:13" ht="18.75" customHeight="1">
      <c r="A14" s="68"/>
      <c r="B14" s="80" t="s">
        <v>19</v>
      </c>
      <c r="C14" s="81"/>
      <c r="D14" s="93"/>
      <c r="E14" s="12" t="s">
        <v>14</v>
      </c>
      <c r="F14" s="50">
        <f>SUM(F11:F13)</f>
        <v>6172.4</v>
      </c>
      <c r="G14" s="50">
        <f>SUM(G11:G13)</f>
        <v>6166.4</v>
      </c>
      <c r="H14" s="50">
        <f>G14/F14*100</f>
        <v>99.90279307886722</v>
      </c>
      <c r="I14" s="39"/>
      <c r="J14" s="35"/>
      <c r="K14" s="35"/>
      <c r="L14" s="37"/>
      <c r="M14" s="69"/>
    </row>
    <row r="15" spans="1:13" ht="18.75" customHeight="1">
      <c r="A15" s="69"/>
      <c r="B15" s="91"/>
      <c r="C15" s="92"/>
      <c r="D15" s="94"/>
      <c r="E15" s="13" t="s">
        <v>15</v>
      </c>
      <c r="F15" s="51"/>
      <c r="G15" s="51"/>
      <c r="H15" s="51"/>
      <c r="I15" s="39"/>
      <c r="J15" s="35"/>
      <c r="K15" s="35"/>
      <c r="L15" s="37"/>
      <c r="M15" s="69"/>
    </row>
    <row r="16" spans="1:13" ht="18.75" customHeight="1">
      <c r="A16" s="70"/>
      <c r="B16" s="82"/>
      <c r="C16" s="83"/>
      <c r="D16" s="95"/>
      <c r="E16" s="14" t="s">
        <v>30</v>
      </c>
      <c r="F16" s="51">
        <v>6172.4</v>
      </c>
      <c r="G16" s="51">
        <v>6166.4</v>
      </c>
      <c r="H16" s="50">
        <v>99.90279307886722</v>
      </c>
      <c r="I16" s="39"/>
      <c r="J16" s="35"/>
      <c r="K16" s="35"/>
      <c r="L16" s="37"/>
      <c r="M16" s="69"/>
    </row>
    <row r="17" spans="1:13" ht="123" customHeight="1">
      <c r="A17" s="68"/>
      <c r="B17" s="90" t="s">
        <v>71</v>
      </c>
      <c r="C17" s="90"/>
      <c r="D17" s="90"/>
      <c r="E17" s="90"/>
      <c r="F17" s="90"/>
      <c r="G17" s="90"/>
      <c r="H17" s="86"/>
      <c r="I17" s="21" t="s">
        <v>77</v>
      </c>
      <c r="J17" s="28">
        <v>90</v>
      </c>
      <c r="K17" s="23">
        <v>90</v>
      </c>
      <c r="L17" s="11">
        <f>K17/J17*100</f>
        <v>100</v>
      </c>
      <c r="M17" s="69"/>
    </row>
    <row r="18" spans="1:13" ht="95.25" customHeight="1" thickBot="1">
      <c r="A18" s="70"/>
      <c r="B18" s="90"/>
      <c r="C18" s="90"/>
      <c r="D18" s="90"/>
      <c r="E18" s="90"/>
      <c r="F18" s="90"/>
      <c r="G18" s="90"/>
      <c r="H18" s="90"/>
      <c r="I18" s="56" t="s">
        <v>80</v>
      </c>
      <c r="J18" s="23">
        <v>5</v>
      </c>
      <c r="K18" s="23">
        <v>5</v>
      </c>
      <c r="L18" s="11">
        <f>K18/J18*100</f>
        <v>100</v>
      </c>
      <c r="M18" s="69"/>
    </row>
    <row r="19" spans="1:13" ht="343.5" customHeight="1">
      <c r="A19" s="32" t="s">
        <v>20</v>
      </c>
      <c r="B19" s="75" t="s">
        <v>33</v>
      </c>
      <c r="C19" s="76"/>
      <c r="D19" s="58" t="s">
        <v>67</v>
      </c>
      <c r="E19" s="32" t="s">
        <v>16</v>
      </c>
      <c r="F19" s="42">
        <v>6939.7</v>
      </c>
      <c r="G19" s="45">
        <v>6938.9</v>
      </c>
      <c r="H19" s="46">
        <f aca="true" t="shared" si="1" ref="H19:H27">G19/F19*100</f>
        <v>99.98847212415522</v>
      </c>
      <c r="I19" s="49" t="s">
        <v>75</v>
      </c>
      <c r="J19" s="36">
        <v>2700</v>
      </c>
      <c r="K19" s="36">
        <v>2665</v>
      </c>
      <c r="L19" s="38">
        <f aca="true" t="shared" si="2" ref="L19:L26">K19/J19*100</f>
        <v>98.70370370370371</v>
      </c>
      <c r="M19" s="69"/>
    </row>
    <row r="20" spans="1:13" ht="96.75" customHeight="1">
      <c r="A20" s="32" t="s">
        <v>31</v>
      </c>
      <c r="B20" s="98" t="s">
        <v>34</v>
      </c>
      <c r="C20" s="99"/>
      <c r="D20" s="17" t="s">
        <v>67</v>
      </c>
      <c r="E20" s="32" t="s">
        <v>16</v>
      </c>
      <c r="F20" s="2">
        <v>490</v>
      </c>
      <c r="G20" s="2">
        <v>490</v>
      </c>
      <c r="H20" s="2">
        <f t="shared" si="1"/>
        <v>100</v>
      </c>
      <c r="I20" s="21" t="s">
        <v>37</v>
      </c>
      <c r="J20" s="21">
        <v>400</v>
      </c>
      <c r="K20" s="35">
        <v>400</v>
      </c>
      <c r="L20" s="2">
        <f t="shared" si="2"/>
        <v>100</v>
      </c>
      <c r="M20" s="69"/>
    </row>
    <row r="21" spans="1:13" ht="156.75" customHeight="1">
      <c r="A21" s="32" t="s">
        <v>42</v>
      </c>
      <c r="B21" s="86" t="s">
        <v>35</v>
      </c>
      <c r="C21" s="87"/>
      <c r="D21" s="17" t="s">
        <v>67</v>
      </c>
      <c r="E21" s="22" t="s">
        <v>16</v>
      </c>
      <c r="F21" s="44">
        <v>578</v>
      </c>
      <c r="G21" s="43">
        <v>578</v>
      </c>
      <c r="H21" s="2">
        <f t="shared" si="1"/>
        <v>100</v>
      </c>
      <c r="I21" s="21" t="s">
        <v>38</v>
      </c>
      <c r="J21" s="21">
        <v>289</v>
      </c>
      <c r="K21" s="21">
        <v>289</v>
      </c>
      <c r="L21" s="37">
        <f t="shared" si="2"/>
        <v>100</v>
      </c>
      <c r="M21" s="69"/>
    </row>
    <row r="22" spans="1:13" ht="265.5" customHeight="1">
      <c r="A22" s="32" t="s">
        <v>54</v>
      </c>
      <c r="B22" s="86" t="s">
        <v>36</v>
      </c>
      <c r="C22" s="87"/>
      <c r="D22" s="17" t="s">
        <v>67</v>
      </c>
      <c r="E22" s="22" t="s">
        <v>16</v>
      </c>
      <c r="F22" s="3">
        <v>2390</v>
      </c>
      <c r="G22" s="2">
        <v>2358.9</v>
      </c>
      <c r="H22" s="2">
        <f t="shared" si="1"/>
        <v>98.69874476987448</v>
      </c>
      <c r="I22" s="21" t="s">
        <v>39</v>
      </c>
      <c r="J22" s="21">
        <v>300</v>
      </c>
      <c r="K22" s="47">
        <v>296</v>
      </c>
      <c r="L22" s="37">
        <f t="shared" si="2"/>
        <v>98.66666666666667</v>
      </c>
      <c r="M22" s="69"/>
    </row>
    <row r="23" spans="1:13" ht="108.75" customHeight="1">
      <c r="A23" s="32" t="s">
        <v>55</v>
      </c>
      <c r="B23" s="86" t="s">
        <v>47</v>
      </c>
      <c r="C23" s="87"/>
      <c r="D23" s="17" t="s">
        <v>67</v>
      </c>
      <c r="E23" s="22" t="s">
        <v>16</v>
      </c>
      <c r="F23" s="4">
        <v>1661.2</v>
      </c>
      <c r="G23" s="5">
        <v>1651.2</v>
      </c>
      <c r="H23" s="7">
        <f t="shared" si="1"/>
        <v>99.39802552371779</v>
      </c>
      <c r="I23" s="21" t="s">
        <v>50</v>
      </c>
      <c r="J23" s="23">
        <v>31</v>
      </c>
      <c r="K23" s="48">
        <v>31</v>
      </c>
      <c r="L23" s="11">
        <f t="shared" si="2"/>
        <v>100</v>
      </c>
      <c r="M23" s="69"/>
    </row>
    <row r="24" spans="1:13" ht="150" customHeight="1">
      <c r="A24" s="32" t="s">
        <v>56</v>
      </c>
      <c r="B24" s="86" t="s">
        <v>48</v>
      </c>
      <c r="C24" s="87"/>
      <c r="D24" s="17" t="s">
        <v>67</v>
      </c>
      <c r="E24" s="22" t="s">
        <v>16</v>
      </c>
      <c r="F24" s="4">
        <v>379.3</v>
      </c>
      <c r="G24" s="5">
        <v>379.3</v>
      </c>
      <c r="H24" s="7">
        <f t="shared" si="1"/>
        <v>100</v>
      </c>
      <c r="I24" s="21" t="s">
        <v>51</v>
      </c>
      <c r="J24" s="23">
        <v>23</v>
      </c>
      <c r="K24" s="28">
        <v>20</v>
      </c>
      <c r="L24" s="11">
        <f t="shared" si="2"/>
        <v>86.95652173913044</v>
      </c>
      <c r="M24" s="69"/>
    </row>
    <row r="25" spans="1:13" ht="177" customHeight="1">
      <c r="A25" s="22" t="s">
        <v>72</v>
      </c>
      <c r="B25" s="86" t="s">
        <v>49</v>
      </c>
      <c r="C25" s="87"/>
      <c r="D25" s="17" t="s">
        <v>67</v>
      </c>
      <c r="E25" s="22" t="s">
        <v>16</v>
      </c>
      <c r="F25" s="4">
        <v>99.8</v>
      </c>
      <c r="G25" s="5">
        <v>98</v>
      </c>
      <c r="H25" s="7">
        <f t="shared" si="1"/>
        <v>98.19639278557113</v>
      </c>
      <c r="I25" s="21" t="s">
        <v>66</v>
      </c>
      <c r="J25" s="23">
        <v>15</v>
      </c>
      <c r="K25" s="28">
        <v>15</v>
      </c>
      <c r="L25" s="11">
        <f t="shared" si="2"/>
        <v>100</v>
      </c>
      <c r="M25" s="69"/>
    </row>
    <row r="26" spans="1:13" ht="117" customHeight="1">
      <c r="A26" s="22" t="s">
        <v>73</v>
      </c>
      <c r="B26" s="86" t="s">
        <v>74</v>
      </c>
      <c r="C26" s="87"/>
      <c r="D26" s="17" t="s">
        <v>67</v>
      </c>
      <c r="E26" s="22" t="s">
        <v>16</v>
      </c>
      <c r="F26" s="4">
        <v>30</v>
      </c>
      <c r="G26" s="5">
        <v>30</v>
      </c>
      <c r="H26" s="7">
        <f t="shared" si="1"/>
        <v>100</v>
      </c>
      <c r="I26" s="21" t="s">
        <v>52</v>
      </c>
      <c r="J26" s="23">
        <v>2</v>
      </c>
      <c r="K26" s="27">
        <v>1</v>
      </c>
      <c r="L26" s="11">
        <f t="shared" si="2"/>
        <v>50</v>
      </c>
      <c r="M26" s="69"/>
    </row>
    <row r="27" spans="1:13" ht="15" customHeight="1">
      <c r="A27" s="68"/>
      <c r="B27" s="80" t="s">
        <v>21</v>
      </c>
      <c r="C27" s="81"/>
      <c r="D27" s="77"/>
      <c r="E27" s="21" t="s">
        <v>14</v>
      </c>
      <c r="F27" s="4">
        <f>SUM(F19:F26)</f>
        <v>12568</v>
      </c>
      <c r="G27" s="4">
        <f>SUM(G19:G26)</f>
        <v>12524.3</v>
      </c>
      <c r="H27" s="7">
        <f t="shared" si="1"/>
        <v>99.65229153405474</v>
      </c>
      <c r="I27" s="26"/>
      <c r="J27" s="26"/>
      <c r="K27" s="21"/>
      <c r="L27" s="21"/>
      <c r="M27" s="69"/>
    </row>
    <row r="28" spans="1:13" ht="15">
      <c r="A28" s="69"/>
      <c r="B28" s="91"/>
      <c r="C28" s="92"/>
      <c r="D28" s="78"/>
      <c r="E28" s="21" t="s">
        <v>15</v>
      </c>
      <c r="F28" s="4"/>
      <c r="G28" s="5"/>
      <c r="H28" s="7"/>
      <c r="I28" s="21"/>
      <c r="J28" s="21"/>
      <c r="K28" s="21"/>
      <c r="L28" s="21"/>
      <c r="M28" s="69"/>
    </row>
    <row r="29" spans="1:13" ht="15">
      <c r="A29" s="70"/>
      <c r="B29" s="82"/>
      <c r="C29" s="83"/>
      <c r="D29" s="79"/>
      <c r="E29" s="21" t="s">
        <v>30</v>
      </c>
      <c r="F29" s="4">
        <v>12568</v>
      </c>
      <c r="G29" s="5">
        <v>12524.3</v>
      </c>
      <c r="H29" s="7">
        <v>99.65229153405474</v>
      </c>
      <c r="I29" s="68"/>
      <c r="J29" s="68"/>
      <c r="K29" s="68"/>
      <c r="L29" s="68"/>
      <c r="M29" s="69"/>
    </row>
    <row r="30" spans="1:13" ht="15" customHeight="1">
      <c r="A30" s="68"/>
      <c r="B30" s="71" t="s">
        <v>57</v>
      </c>
      <c r="C30" s="72"/>
      <c r="D30" s="88"/>
      <c r="E30" s="21" t="s">
        <v>14</v>
      </c>
      <c r="F30" s="4">
        <f>F27+F14</f>
        <v>18740.4</v>
      </c>
      <c r="G30" s="4">
        <f>G27+G14</f>
        <v>18690.699999999997</v>
      </c>
      <c r="H30" s="7">
        <f>G30/F30*100</f>
        <v>99.73479754967875</v>
      </c>
      <c r="I30" s="69"/>
      <c r="J30" s="69"/>
      <c r="K30" s="69"/>
      <c r="L30" s="69"/>
      <c r="M30" s="69"/>
    </row>
    <row r="31" spans="1:13" ht="15">
      <c r="A31" s="69"/>
      <c r="B31" s="73"/>
      <c r="C31" s="74"/>
      <c r="D31" s="97"/>
      <c r="E31" s="21" t="s">
        <v>15</v>
      </c>
      <c r="F31" s="4"/>
      <c r="G31" s="5"/>
      <c r="H31" s="7"/>
      <c r="I31" s="69"/>
      <c r="J31" s="69"/>
      <c r="K31" s="69"/>
      <c r="L31" s="69"/>
      <c r="M31" s="69"/>
    </row>
    <row r="32" spans="1:13" ht="15">
      <c r="A32" s="69"/>
      <c r="B32" s="73"/>
      <c r="C32" s="74"/>
      <c r="D32" s="97"/>
      <c r="E32" s="21" t="s">
        <v>30</v>
      </c>
      <c r="F32" s="4">
        <v>18740.4</v>
      </c>
      <c r="G32" s="4">
        <v>18690.699999999997</v>
      </c>
      <c r="H32" s="7">
        <v>99.73479754967875</v>
      </c>
      <c r="I32" s="69"/>
      <c r="J32" s="69"/>
      <c r="K32" s="69"/>
      <c r="L32" s="69"/>
      <c r="M32" s="69"/>
    </row>
    <row r="33" spans="1:13" ht="15">
      <c r="A33" s="70"/>
      <c r="B33" s="75"/>
      <c r="C33" s="76"/>
      <c r="D33" s="89"/>
      <c r="E33" s="21" t="s">
        <v>64</v>
      </c>
      <c r="F33" s="4"/>
      <c r="G33" s="4"/>
      <c r="H33" s="7"/>
      <c r="I33" s="70"/>
      <c r="J33" s="70"/>
      <c r="K33" s="70"/>
      <c r="L33" s="70"/>
      <c r="M33" s="69"/>
    </row>
    <row r="34" spans="1:13" ht="15" customHeight="1">
      <c r="A34" s="68"/>
      <c r="B34" s="71" t="s">
        <v>22</v>
      </c>
      <c r="C34" s="72"/>
      <c r="D34" s="77"/>
      <c r="E34" s="21" t="s">
        <v>14</v>
      </c>
      <c r="F34" s="27">
        <v>0</v>
      </c>
      <c r="G34" s="5">
        <v>0</v>
      </c>
      <c r="H34" s="21"/>
      <c r="I34" s="65"/>
      <c r="J34" s="65"/>
      <c r="K34" s="65"/>
      <c r="L34" s="65"/>
      <c r="M34" s="69"/>
    </row>
    <row r="35" spans="1:13" ht="15">
      <c r="A35" s="69"/>
      <c r="B35" s="73"/>
      <c r="C35" s="74"/>
      <c r="D35" s="78"/>
      <c r="E35" s="21" t="s">
        <v>15</v>
      </c>
      <c r="F35" s="27"/>
      <c r="G35" s="5"/>
      <c r="H35" s="21"/>
      <c r="I35" s="66"/>
      <c r="J35" s="66"/>
      <c r="K35" s="66"/>
      <c r="L35" s="66"/>
      <c r="M35" s="69"/>
    </row>
    <row r="36" spans="1:13" ht="15">
      <c r="A36" s="70"/>
      <c r="B36" s="75"/>
      <c r="C36" s="76"/>
      <c r="D36" s="79"/>
      <c r="E36" s="21" t="s">
        <v>30</v>
      </c>
      <c r="F36" s="27">
        <v>0</v>
      </c>
      <c r="G36" s="5">
        <v>0</v>
      </c>
      <c r="H36" s="21"/>
      <c r="I36" s="67"/>
      <c r="J36" s="67"/>
      <c r="K36" s="67"/>
      <c r="L36" s="67"/>
      <c r="M36" s="69"/>
    </row>
    <row r="37" spans="1:13" ht="15" customHeight="1">
      <c r="A37" s="68"/>
      <c r="B37" s="71" t="s">
        <v>23</v>
      </c>
      <c r="C37" s="72"/>
      <c r="D37" s="77"/>
      <c r="E37" s="21" t="s">
        <v>14</v>
      </c>
      <c r="F37" s="27">
        <v>0</v>
      </c>
      <c r="G37" s="5">
        <v>0</v>
      </c>
      <c r="H37" s="21"/>
      <c r="I37" s="65"/>
      <c r="J37" s="65"/>
      <c r="K37" s="65"/>
      <c r="L37" s="65"/>
      <c r="M37" s="69"/>
    </row>
    <row r="38" spans="1:13" ht="15">
      <c r="A38" s="69"/>
      <c r="B38" s="73"/>
      <c r="C38" s="74"/>
      <c r="D38" s="78"/>
      <c r="E38" s="21" t="s">
        <v>15</v>
      </c>
      <c r="F38" s="27"/>
      <c r="G38" s="5"/>
      <c r="H38" s="21"/>
      <c r="I38" s="66"/>
      <c r="J38" s="66"/>
      <c r="K38" s="66"/>
      <c r="L38" s="66"/>
      <c r="M38" s="69"/>
    </row>
    <row r="39" spans="1:13" ht="15">
      <c r="A39" s="70"/>
      <c r="B39" s="75"/>
      <c r="C39" s="76"/>
      <c r="D39" s="79"/>
      <c r="E39" s="21" t="s">
        <v>30</v>
      </c>
      <c r="F39" s="27">
        <v>0</v>
      </c>
      <c r="G39" s="5">
        <v>0</v>
      </c>
      <c r="H39" s="21"/>
      <c r="I39" s="67"/>
      <c r="J39" s="67"/>
      <c r="K39" s="67"/>
      <c r="L39" s="67"/>
      <c r="M39" s="69"/>
    </row>
    <row r="40" spans="1:13" ht="15" customHeight="1">
      <c r="A40" s="68"/>
      <c r="B40" s="71" t="s">
        <v>24</v>
      </c>
      <c r="C40" s="72"/>
      <c r="D40" s="77"/>
      <c r="E40" s="21" t="s">
        <v>14</v>
      </c>
      <c r="F40" s="27">
        <v>0</v>
      </c>
      <c r="G40" s="21">
        <v>0</v>
      </c>
      <c r="H40" s="21"/>
      <c r="I40" s="65"/>
      <c r="J40" s="65"/>
      <c r="K40" s="65"/>
      <c r="L40" s="65"/>
      <c r="M40" s="69"/>
    </row>
    <row r="41" spans="1:13" ht="15">
      <c r="A41" s="69"/>
      <c r="B41" s="73"/>
      <c r="C41" s="74"/>
      <c r="D41" s="78"/>
      <c r="E41" s="21" t="s">
        <v>15</v>
      </c>
      <c r="F41" s="27"/>
      <c r="G41" s="21"/>
      <c r="H41" s="21"/>
      <c r="I41" s="66"/>
      <c r="J41" s="66"/>
      <c r="K41" s="66"/>
      <c r="L41" s="66"/>
      <c r="M41" s="69"/>
    </row>
    <row r="42" spans="1:13" ht="15">
      <c r="A42" s="70"/>
      <c r="B42" s="75"/>
      <c r="C42" s="76"/>
      <c r="D42" s="79"/>
      <c r="E42" s="21" t="s">
        <v>30</v>
      </c>
      <c r="F42" s="27">
        <v>0</v>
      </c>
      <c r="G42" s="21">
        <v>0</v>
      </c>
      <c r="H42" s="21"/>
      <c r="I42" s="67"/>
      <c r="J42" s="67"/>
      <c r="K42" s="67"/>
      <c r="L42" s="67"/>
      <c r="M42" s="69"/>
    </row>
    <row r="43" spans="1:13" ht="15" customHeight="1">
      <c r="A43" s="68"/>
      <c r="B43" s="71" t="s">
        <v>25</v>
      </c>
      <c r="C43" s="72"/>
      <c r="D43" s="77"/>
      <c r="E43" s="21" t="s">
        <v>14</v>
      </c>
      <c r="F43" s="27">
        <v>0</v>
      </c>
      <c r="G43" s="21">
        <v>0</v>
      </c>
      <c r="H43" s="21"/>
      <c r="I43" s="65"/>
      <c r="J43" s="65"/>
      <c r="K43" s="65"/>
      <c r="L43" s="65"/>
      <c r="M43" s="69"/>
    </row>
    <row r="44" spans="1:13" ht="15">
      <c r="A44" s="69"/>
      <c r="B44" s="73"/>
      <c r="C44" s="74"/>
      <c r="D44" s="78"/>
      <c r="E44" s="21" t="s">
        <v>15</v>
      </c>
      <c r="F44" s="27"/>
      <c r="G44" s="21"/>
      <c r="H44" s="21"/>
      <c r="I44" s="66"/>
      <c r="J44" s="66"/>
      <c r="K44" s="66"/>
      <c r="L44" s="66"/>
      <c r="M44" s="69"/>
    </row>
    <row r="45" spans="1:13" ht="15">
      <c r="A45" s="70"/>
      <c r="B45" s="75"/>
      <c r="C45" s="76"/>
      <c r="D45" s="79"/>
      <c r="E45" s="21" t="s">
        <v>26</v>
      </c>
      <c r="F45" s="27">
        <v>0</v>
      </c>
      <c r="G45" s="21">
        <v>0</v>
      </c>
      <c r="H45" s="21"/>
      <c r="I45" s="67"/>
      <c r="J45" s="67"/>
      <c r="K45" s="67"/>
      <c r="L45" s="67"/>
      <c r="M45" s="70"/>
    </row>
  </sheetData>
  <sheetProtection/>
  <mergeCells count="69">
    <mergeCell ref="A9:A10"/>
    <mergeCell ref="B17:H18"/>
    <mergeCell ref="A17:A18"/>
    <mergeCell ref="A2:M2"/>
    <mergeCell ref="A3:M3"/>
    <mergeCell ref="I5:L5"/>
    <mergeCell ref="B11:C11"/>
    <mergeCell ref="B12:C12"/>
    <mergeCell ref="A5:A6"/>
    <mergeCell ref="D30:D33"/>
    <mergeCell ref="I29:I33"/>
    <mergeCell ref="J29:J33"/>
    <mergeCell ref="A14:A16"/>
    <mergeCell ref="B19:C19"/>
    <mergeCell ref="B20:C20"/>
    <mergeCell ref="B21:C21"/>
    <mergeCell ref="B30:C33"/>
    <mergeCell ref="A30:A33"/>
    <mergeCell ref="B26:C26"/>
    <mergeCell ref="B24:C24"/>
    <mergeCell ref="B25:C25"/>
    <mergeCell ref="B22:C22"/>
    <mergeCell ref="F5:G5"/>
    <mergeCell ref="M5:M6"/>
    <mergeCell ref="M8:M45"/>
    <mergeCell ref="H5:H6"/>
    <mergeCell ref="J34:J36"/>
    <mergeCell ref="K34:K36"/>
    <mergeCell ref="L34:L36"/>
    <mergeCell ref="A27:A29"/>
    <mergeCell ref="B27:C29"/>
    <mergeCell ref="D27:D29"/>
    <mergeCell ref="K37:K39"/>
    <mergeCell ref="K29:K33"/>
    <mergeCell ref="L29:L33"/>
    <mergeCell ref="A34:A36"/>
    <mergeCell ref="B34:C36"/>
    <mergeCell ref="D34:D36"/>
    <mergeCell ref="I34:I36"/>
    <mergeCell ref="B5:C6"/>
    <mergeCell ref="B7:C7"/>
    <mergeCell ref="B23:C23"/>
    <mergeCell ref="D5:D6"/>
    <mergeCell ref="E5:E6"/>
    <mergeCell ref="B13:C13"/>
    <mergeCell ref="B14:C16"/>
    <mergeCell ref="D14:D16"/>
    <mergeCell ref="B8:H8"/>
    <mergeCell ref="B9:H10"/>
    <mergeCell ref="A37:A39"/>
    <mergeCell ref="B37:C39"/>
    <mergeCell ref="D37:D39"/>
    <mergeCell ref="I37:I39"/>
    <mergeCell ref="J37:J39"/>
    <mergeCell ref="L37:L39"/>
    <mergeCell ref="A40:A42"/>
    <mergeCell ref="B40:C42"/>
    <mergeCell ref="A43:A45"/>
    <mergeCell ref="B43:C45"/>
    <mergeCell ref="D43:D45"/>
    <mergeCell ref="I43:I45"/>
    <mergeCell ref="D40:D42"/>
    <mergeCell ref="I40:I42"/>
    <mergeCell ref="L40:L42"/>
    <mergeCell ref="L43:L45"/>
    <mergeCell ref="J43:J45"/>
    <mergeCell ref="K43:K45"/>
    <mergeCell ref="J40:J42"/>
    <mergeCell ref="K40:K42"/>
  </mergeCells>
  <printOptions/>
  <pageMargins left="0.4330708661417323" right="0.2362204724409449" top="0.22" bottom="0.2362204724409449" header="0.22" footer="0.19"/>
  <pageSetup horizontalDpi="600" verticalDpi="600" orientation="landscape" paperSize="9" scale="80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60" zoomScaleNormal="48" zoomScalePageLayoutView="0" workbookViewId="0" topLeftCell="A1">
      <selection activeCell="A1" sqref="A1:M1"/>
    </sheetView>
  </sheetViews>
  <sheetFormatPr defaultColWidth="9.140625" defaultRowHeight="15"/>
  <cols>
    <col min="1" max="1" width="6.421875" style="8" customWidth="1"/>
    <col min="2" max="2" width="3.421875" style="8" customWidth="1"/>
    <col min="3" max="3" width="16.8515625" style="8" customWidth="1"/>
    <col min="4" max="4" width="12.8515625" style="8" customWidth="1"/>
    <col min="5" max="5" width="12.28125" style="8" customWidth="1"/>
    <col min="6" max="6" width="15.57421875" style="8" customWidth="1"/>
    <col min="7" max="7" width="11.57421875" style="8" customWidth="1"/>
    <col min="8" max="8" width="10.7109375" style="8" customWidth="1"/>
    <col min="9" max="9" width="21.00390625" style="8" customWidth="1"/>
    <col min="10" max="11" width="9.140625" style="8" customWidth="1"/>
    <col min="12" max="12" width="10.140625" style="8" customWidth="1"/>
    <col min="13" max="13" width="26.140625" style="8" customWidth="1"/>
    <col min="14" max="16384" width="9.140625" style="8" customWidth="1"/>
  </cols>
  <sheetData>
    <row r="1" spans="1:13" ht="68.25" customHeight="1">
      <c r="A1" s="127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5.75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>
      <c r="A3" s="1"/>
      <c r="B3"/>
      <c r="C3"/>
      <c r="D3"/>
      <c r="E3"/>
      <c r="F3"/>
      <c r="G3"/>
      <c r="H3"/>
      <c r="I3"/>
      <c r="J3"/>
      <c r="K3"/>
      <c r="L3"/>
      <c r="M3"/>
    </row>
    <row r="4" spans="1:13" ht="52.5" customHeight="1">
      <c r="A4" s="102" t="s">
        <v>0</v>
      </c>
      <c r="B4" s="61" t="s">
        <v>1</v>
      </c>
      <c r="C4" s="62"/>
      <c r="D4" s="102" t="s">
        <v>2</v>
      </c>
      <c r="E4" s="102" t="s">
        <v>53</v>
      </c>
      <c r="F4" s="61" t="s">
        <v>3</v>
      </c>
      <c r="G4" s="62"/>
      <c r="H4" s="102" t="s">
        <v>4</v>
      </c>
      <c r="I4" s="60" t="s">
        <v>5</v>
      </c>
      <c r="J4" s="60"/>
      <c r="K4" s="60"/>
      <c r="L4" s="60"/>
      <c r="M4" s="102" t="s">
        <v>6</v>
      </c>
    </row>
    <row r="5" spans="1:13" ht="63">
      <c r="A5" s="104"/>
      <c r="B5" s="63"/>
      <c r="C5" s="64"/>
      <c r="D5" s="104"/>
      <c r="E5" s="104"/>
      <c r="F5" s="30" t="s">
        <v>7</v>
      </c>
      <c r="G5" s="30" t="s">
        <v>8</v>
      </c>
      <c r="H5" s="104"/>
      <c r="I5" s="30" t="s">
        <v>9</v>
      </c>
      <c r="J5" s="30" t="s">
        <v>10</v>
      </c>
      <c r="K5" s="30" t="s">
        <v>11</v>
      </c>
      <c r="L5" s="30" t="s">
        <v>12</v>
      </c>
      <c r="M5" s="104"/>
    </row>
    <row r="6" spans="1:13" ht="15.75">
      <c r="A6" s="30">
        <v>1</v>
      </c>
      <c r="B6" s="60">
        <v>2</v>
      </c>
      <c r="C6" s="60"/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</row>
    <row r="7" spans="1:13" ht="399" customHeight="1">
      <c r="A7" s="30"/>
      <c r="B7" s="125" t="s">
        <v>58</v>
      </c>
      <c r="C7" s="126"/>
      <c r="D7" s="126"/>
      <c r="E7" s="126"/>
      <c r="F7" s="126"/>
      <c r="G7" s="126"/>
      <c r="H7" s="126"/>
      <c r="I7" s="55" t="s">
        <v>81</v>
      </c>
      <c r="J7" s="55">
        <v>1</v>
      </c>
      <c r="K7" s="55">
        <v>1</v>
      </c>
      <c r="L7" s="55">
        <v>100</v>
      </c>
      <c r="M7" s="30" t="s">
        <v>40</v>
      </c>
    </row>
    <row r="8" spans="1:13" ht="15.75" customHeight="1">
      <c r="A8" s="118" t="s">
        <v>68</v>
      </c>
      <c r="B8" s="106" t="s">
        <v>59</v>
      </c>
      <c r="C8" s="107"/>
      <c r="D8" s="115" t="s">
        <v>67</v>
      </c>
      <c r="E8" s="31" t="s">
        <v>14</v>
      </c>
      <c r="F8" s="24">
        <f>F10</f>
        <v>19812.5</v>
      </c>
      <c r="G8" s="25">
        <f>G10</f>
        <v>19667</v>
      </c>
      <c r="H8" s="9">
        <f>G8/F8*100</f>
        <v>99.26561514195583</v>
      </c>
      <c r="I8" s="115" t="s">
        <v>63</v>
      </c>
      <c r="J8" s="119">
        <v>10</v>
      </c>
      <c r="K8" s="122">
        <v>10</v>
      </c>
      <c r="L8" s="119">
        <v>100</v>
      </c>
      <c r="M8" s="60"/>
    </row>
    <row r="9" spans="1:13" ht="15.75" customHeight="1">
      <c r="A9" s="118"/>
      <c r="B9" s="108"/>
      <c r="C9" s="109"/>
      <c r="D9" s="116"/>
      <c r="E9" s="31" t="s">
        <v>15</v>
      </c>
      <c r="F9" s="24"/>
      <c r="G9" s="25"/>
      <c r="H9" s="31"/>
      <c r="I9" s="116"/>
      <c r="J9" s="120"/>
      <c r="K9" s="123"/>
      <c r="L9" s="120"/>
      <c r="M9" s="60"/>
    </row>
    <row r="10" spans="1:13" ht="291.75" customHeight="1">
      <c r="A10" s="118"/>
      <c r="B10" s="110"/>
      <c r="C10" s="111"/>
      <c r="D10" s="117"/>
      <c r="E10" s="31" t="s">
        <v>16</v>
      </c>
      <c r="F10" s="24">
        <v>19812.5</v>
      </c>
      <c r="G10" s="25">
        <v>19667</v>
      </c>
      <c r="H10" s="9">
        <f>G10/F10*100</f>
        <v>99.26561514195583</v>
      </c>
      <c r="I10" s="117"/>
      <c r="J10" s="121"/>
      <c r="K10" s="124"/>
      <c r="L10" s="121"/>
      <c r="M10" s="60"/>
    </row>
    <row r="11" spans="1:13" ht="15.75">
      <c r="A11" s="113" t="s">
        <v>60</v>
      </c>
      <c r="B11" s="106" t="s">
        <v>61</v>
      </c>
      <c r="C11" s="107"/>
      <c r="D11" s="115" t="s">
        <v>67</v>
      </c>
      <c r="E11" s="18" t="s">
        <v>14</v>
      </c>
      <c r="F11" s="24">
        <f>F13</f>
        <v>3620.3</v>
      </c>
      <c r="G11" s="25">
        <f>G13</f>
        <v>3411.6</v>
      </c>
      <c r="H11" s="25">
        <f>G11/F11*100</f>
        <v>94.23528436869873</v>
      </c>
      <c r="I11" s="102" t="s">
        <v>82</v>
      </c>
      <c r="J11" s="102">
        <v>1</v>
      </c>
      <c r="K11" s="102">
        <v>1</v>
      </c>
      <c r="L11" s="102">
        <f>K11/J11*100</f>
        <v>100</v>
      </c>
      <c r="M11" s="102"/>
    </row>
    <row r="12" spans="1:13" ht="15.75">
      <c r="A12" s="114"/>
      <c r="B12" s="108"/>
      <c r="C12" s="109"/>
      <c r="D12" s="116"/>
      <c r="E12" s="19" t="s">
        <v>15</v>
      </c>
      <c r="F12" s="24"/>
      <c r="G12" s="25"/>
      <c r="H12" s="25"/>
      <c r="I12" s="103"/>
      <c r="J12" s="103"/>
      <c r="K12" s="103"/>
      <c r="L12" s="103"/>
      <c r="M12" s="103"/>
    </row>
    <row r="13" spans="1:13" ht="402" customHeight="1">
      <c r="A13" s="114"/>
      <c r="B13" s="110"/>
      <c r="C13" s="111"/>
      <c r="D13" s="117"/>
      <c r="E13" s="19" t="s">
        <v>17</v>
      </c>
      <c r="F13" s="24">
        <v>3620.3</v>
      </c>
      <c r="G13" s="25">
        <v>3411.6</v>
      </c>
      <c r="H13" s="25">
        <f>G13/F13*100</f>
        <v>94.23528436869873</v>
      </c>
      <c r="I13" s="104"/>
      <c r="J13" s="104"/>
      <c r="K13" s="104"/>
      <c r="L13" s="104"/>
      <c r="M13" s="104"/>
    </row>
    <row r="14" spans="1:13" ht="15.75">
      <c r="A14" s="60"/>
      <c r="B14" s="106" t="s">
        <v>57</v>
      </c>
      <c r="C14" s="107"/>
      <c r="D14" s="112"/>
      <c r="E14" s="18" t="s">
        <v>14</v>
      </c>
      <c r="F14" s="24">
        <f>F8+F11</f>
        <v>23432.8</v>
      </c>
      <c r="G14" s="24">
        <f>G8+G11</f>
        <v>23078.6</v>
      </c>
      <c r="H14" s="25">
        <f>G14/F14*100</f>
        <v>98.48844354921307</v>
      </c>
      <c r="I14" s="105"/>
      <c r="J14" s="105"/>
      <c r="K14" s="105"/>
      <c r="L14" s="105"/>
      <c r="M14" s="105"/>
    </row>
    <row r="15" spans="1:13" ht="15.75">
      <c r="A15" s="60"/>
      <c r="B15" s="108"/>
      <c r="C15" s="109"/>
      <c r="D15" s="112"/>
      <c r="E15" s="31" t="s">
        <v>15</v>
      </c>
      <c r="F15" s="24"/>
      <c r="G15" s="25"/>
      <c r="H15" s="25"/>
      <c r="I15" s="105"/>
      <c r="J15" s="105"/>
      <c r="K15" s="105"/>
      <c r="L15" s="105"/>
      <c r="M15" s="105"/>
    </row>
    <row r="16" spans="1:13" ht="15.75">
      <c r="A16" s="60"/>
      <c r="B16" s="108"/>
      <c r="C16" s="109"/>
      <c r="D16" s="112"/>
      <c r="E16" s="31" t="s">
        <v>30</v>
      </c>
      <c r="F16" s="24">
        <f>F10</f>
        <v>19812.5</v>
      </c>
      <c r="G16" s="24">
        <f>G10</f>
        <v>19667</v>
      </c>
      <c r="H16" s="25">
        <f>G16/F16*100</f>
        <v>99.26561514195583</v>
      </c>
      <c r="I16" s="105"/>
      <c r="J16" s="105"/>
      <c r="K16" s="105"/>
      <c r="L16" s="105"/>
      <c r="M16" s="105"/>
    </row>
    <row r="17" spans="1:13" ht="15.75">
      <c r="A17" s="60"/>
      <c r="B17" s="110"/>
      <c r="C17" s="111"/>
      <c r="D17" s="112"/>
      <c r="E17" s="29" t="s">
        <v>62</v>
      </c>
      <c r="F17" s="24">
        <f>F13</f>
        <v>3620.3</v>
      </c>
      <c r="G17" s="24">
        <f>G13</f>
        <v>3411.6</v>
      </c>
      <c r="H17" s="25">
        <f>G17/F17*100</f>
        <v>94.23528436869873</v>
      </c>
      <c r="I17" s="105"/>
      <c r="J17" s="105"/>
      <c r="K17" s="105"/>
      <c r="L17" s="105"/>
      <c r="M17" s="105"/>
    </row>
  </sheetData>
  <sheetProtection/>
  <mergeCells count="36">
    <mergeCell ref="M4:M5"/>
    <mergeCell ref="H4:H5"/>
    <mergeCell ref="I4:L4"/>
    <mergeCell ref="B6:C6"/>
    <mergeCell ref="B8:C10"/>
    <mergeCell ref="D8:D10"/>
    <mergeCell ref="I8:I10"/>
    <mergeCell ref="B7:H7"/>
    <mergeCell ref="E4:E5"/>
    <mergeCell ref="F4:G4"/>
    <mergeCell ref="A8:A10"/>
    <mergeCell ref="L8:L10"/>
    <mergeCell ref="K8:K10"/>
    <mergeCell ref="J8:J10"/>
    <mergeCell ref="A1:M1"/>
    <mergeCell ref="A2:M2"/>
    <mergeCell ref="A4:A5"/>
    <mergeCell ref="B4:C5"/>
    <mergeCell ref="D4:D5"/>
    <mergeCell ref="M8:M10"/>
    <mergeCell ref="B11:C13"/>
    <mergeCell ref="D11:D13"/>
    <mergeCell ref="I11:I13"/>
    <mergeCell ref="J11:J13"/>
    <mergeCell ref="K11:K13"/>
    <mergeCell ref="L11:L13"/>
    <mergeCell ref="M11:M13"/>
    <mergeCell ref="L14:L17"/>
    <mergeCell ref="M14:M17"/>
    <mergeCell ref="A14:A17"/>
    <mergeCell ref="B14:C17"/>
    <mergeCell ref="D14:D17"/>
    <mergeCell ref="I14:I17"/>
    <mergeCell ref="J14:J17"/>
    <mergeCell ref="K14:K17"/>
    <mergeCell ref="A11:A13"/>
  </mergeCells>
  <printOptions horizontalCentered="1"/>
  <pageMargins left="0.2362204724409449" right="0.2362204724409449" top="0.3937007874015748" bottom="0.2362204724409449" header="0.31496062992125984" footer="0.31496062992125984"/>
  <pageSetup horizontalDpi="600" verticalDpi="600" orientation="landscape" paperSize="9" scale="56" r:id="rId1"/>
  <rowBreaks count="1" manualBreakCount="1">
    <brk id="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GEG</cp:lastModifiedBy>
  <cp:lastPrinted>2016-03-03T13:31:24Z</cp:lastPrinted>
  <dcterms:created xsi:type="dcterms:W3CDTF">2014-06-11T06:07:07Z</dcterms:created>
  <dcterms:modified xsi:type="dcterms:W3CDTF">2016-03-03T13:32:32Z</dcterms:modified>
  <cp:category/>
  <cp:version/>
  <cp:contentType/>
  <cp:contentStatus/>
</cp:coreProperties>
</file>