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Главе!$A$1:$X$31</definedName>
  </definedNames>
  <calcPr calcId="125725"/>
</workbook>
</file>

<file path=xl/calcChain.xml><?xml version="1.0" encoding="utf-8"?>
<calcChain xmlns="http://schemas.openxmlformats.org/spreadsheetml/2006/main">
  <c r="L25" i="2"/>
  <c r="L21"/>
  <c r="L20" s="1"/>
  <c r="O21"/>
  <c r="O25"/>
  <c r="U25" s="1"/>
  <c r="R23"/>
  <c r="R22"/>
  <c r="R28"/>
  <c r="R27"/>
  <c r="U27"/>
  <c r="U22"/>
  <c r="U28"/>
  <c r="U26"/>
  <c r="R26"/>
  <c r="U24"/>
  <c r="R24"/>
  <c r="R21" l="1"/>
  <c r="R25"/>
  <c r="U21"/>
  <c r="O20"/>
  <c r="U20" l="1"/>
  <c r="R20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<sst xmlns="http://schemas.openxmlformats.org/spreadsheetml/2006/main" count="35" uniqueCount="32">
  <si>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</si>
  <si>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</si>
  <si>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</si>
  <si>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</si>
  <si>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</si>
  <si>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</si>
  <si>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</si>
  <si>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</si>
  <si>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</si>
  <si>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</si>
  <si>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</si>
  <si>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</si>
  <si>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</si>
  <si>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</si>
  <si>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</si>
  <si>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</si>
  <si>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</si>
  <si>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</si>
  <si>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</si>
  <si>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</si>
  <si>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</si>
  <si>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</si>
  <si>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</si>
  <si>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</si>
  <si>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</si>
  <si>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</si>
  <si>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</si>
  <si>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</si>
  <si>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Приложение № 4</t>
  </si>
  <si>
    <t>на 01.01.2019 (тыс.руб.)</t>
  </si>
  <si>
    <t>по состоянию на 01 апреля 2019 года</t>
  </si>
  <si>
    <t>на 01.04.2019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</si>
</sst>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7"/>
  <sheetViews>
    <sheetView tabSelected="1" topLeftCell="A13" workbookViewId="0">
      <selection activeCell="A29" sqref="A29:XFD29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48" t="s">
        <v>28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>
      <c r="M2" s="50" t="s">
        <v>24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>
      <c r="M3" s="50" t="s">
        <v>25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>
      <c r="M4" s="50" t="s">
        <v>26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1"/>
    </row>
    <row r="5" spans="1:24">
      <c r="M5" s="50" t="s">
        <v>27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28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>
      <c r="A10" s="28" t="s">
        <v>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>
      <c r="A11" s="28" t="s">
        <v>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>
      <c r="A12" s="2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29"/>
      <c r="K13" s="29"/>
      <c r="L13" s="29"/>
      <c r="M13" s="29"/>
      <c r="N13" s="29"/>
      <c r="O13" s="29"/>
      <c r="P13" s="29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30" t="s">
        <v>1</v>
      </c>
      <c r="B16" s="30"/>
      <c r="C16" s="30" t="s">
        <v>21</v>
      </c>
      <c r="D16" s="30"/>
      <c r="E16" s="30"/>
      <c r="F16" s="30"/>
      <c r="G16" s="30"/>
      <c r="H16" s="30"/>
      <c r="I16" s="30"/>
      <c r="J16" s="30"/>
      <c r="K16" s="30"/>
      <c r="L16" s="30" t="s">
        <v>11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32" ht="15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 t="s">
        <v>29</v>
      </c>
      <c r="M17" s="32"/>
      <c r="N17" s="33"/>
      <c r="O17" s="31" t="s">
        <v>31</v>
      </c>
      <c r="P17" s="32"/>
      <c r="Q17" s="33"/>
      <c r="R17" s="30" t="s">
        <v>12</v>
      </c>
      <c r="S17" s="30"/>
      <c r="T17" s="30"/>
      <c r="U17" s="30"/>
      <c r="V17" s="30"/>
      <c r="W17" s="30"/>
      <c r="X17" s="30"/>
    </row>
    <row r="18" spans="1:32" ht="48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4"/>
      <c r="M18" s="35"/>
      <c r="N18" s="36"/>
      <c r="O18" s="34"/>
      <c r="P18" s="35"/>
      <c r="Q18" s="36"/>
      <c r="R18" s="44" t="s">
        <v>2</v>
      </c>
      <c r="S18" s="44"/>
      <c r="T18" s="44"/>
      <c r="U18" s="38" t="s">
        <v>3</v>
      </c>
      <c r="V18" s="39"/>
      <c r="W18" s="39"/>
      <c r="X18" s="40"/>
    </row>
    <row r="19" spans="1:32">
      <c r="A19" s="37">
        <v>1</v>
      </c>
      <c r="B19" s="37"/>
      <c r="C19" s="37">
        <v>2</v>
      </c>
      <c r="D19" s="37"/>
      <c r="E19" s="37"/>
      <c r="F19" s="37"/>
      <c r="G19" s="37"/>
      <c r="H19" s="37"/>
      <c r="I19" s="37"/>
      <c r="J19" s="37"/>
      <c r="K19" s="37"/>
      <c r="L19" s="37">
        <v>4</v>
      </c>
      <c r="M19" s="37"/>
      <c r="N19" s="37"/>
      <c r="O19" s="37">
        <v>4</v>
      </c>
      <c r="P19" s="37"/>
      <c r="Q19" s="37"/>
      <c r="R19" s="37">
        <v>5</v>
      </c>
      <c r="S19" s="37"/>
      <c r="T19" s="37"/>
      <c r="U19" s="37">
        <v>6</v>
      </c>
      <c r="V19" s="37"/>
      <c r="W19" s="37"/>
      <c r="X19" s="37"/>
    </row>
    <row r="20" spans="1:32" ht="46.5" customHeight="1">
      <c r="A20" s="18" t="s">
        <v>4</v>
      </c>
      <c r="B20" s="19"/>
      <c r="C20" s="20" t="s">
        <v>15</v>
      </c>
      <c r="D20" s="20"/>
      <c r="E20" s="20"/>
      <c r="F20" s="20"/>
      <c r="G20" s="20"/>
      <c r="H20" s="20"/>
      <c r="I20" s="20"/>
      <c r="J20" s="20"/>
      <c r="K20" s="20"/>
      <c r="L20" s="17">
        <f>L21+L25</f>
        <v>560026</v>
      </c>
      <c r="M20" s="17"/>
      <c r="N20" s="17"/>
      <c r="O20" s="17">
        <f>O21+O25</f>
        <v>549810.9</v>
      </c>
      <c r="P20" s="17"/>
      <c r="Q20" s="17"/>
      <c r="R20" s="17">
        <f t="shared" ref="R20:R28" si="0">O20-L20</f>
        <v>-10215.099999999977</v>
      </c>
      <c r="S20" s="17"/>
      <c r="T20" s="17"/>
      <c r="U20" s="16">
        <f>(O20/L20)*100-100</f>
        <v>-1.8240403124140698</v>
      </c>
      <c r="V20" s="16"/>
      <c r="W20" s="16"/>
      <c r="X20" s="16"/>
      <c r="AB20" s="9"/>
      <c r="AC20" s="9"/>
      <c r="AD20" s="9"/>
      <c r="AE20" s="9"/>
      <c r="AF20" s="9"/>
    </row>
    <row r="21" spans="1:32" ht="46.5" customHeight="1">
      <c r="A21" s="18" t="s">
        <v>7</v>
      </c>
      <c r="B21" s="19"/>
      <c r="C21" s="20" t="s">
        <v>22</v>
      </c>
      <c r="D21" s="20"/>
      <c r="E21" s="20"/>
      <c r="F21" s="20"/>
      <c r="G21" s="20"/>
      <c r="H21" s="20"/>
      <c r="I21" s="20"/>
      <c r="J21" s="20"/>
      <c r="K21" s="20"/>
      <c r="L21" s="45">
        <f>L22+L24</f>
        <v>142318</v>
      </c>
      <c r="M21" s="46"/>
      <c r="N21" s="47"/>
      <c r="O21" s="45">
        <f>O22+O24</f>
        <v>140913</v>
      </c>
      <c r="P21" s="46"/>
      <c r="Q21" s="47"/>
      <c r="R21" s="17">
        <f t="shared" si="0"/>
        <v>-1405</v>
      </c>
      <c r="S21" s="17"/>
      <c r="T21" s="17"/>
      <c r="U21" s="41">
        <f>(O21/L21)*100-100</f>
        <v>-0.98722579013195855</v>
      </c>
      <c r="V21" s="42"/>
      <c r="W21" s="42"/>
      <c r="X21" s="43"/>
      <c r="AB21" s="9"/>
      <c r="AC21" s="10"/>
      <c r="AD21" s="10"/>
      <c r="AE21" s="10"/>
      <c r="AF21" s="9"/>
    </row>
    <row r="22" spans="1:32">
      <c r="A22" s="11" t="s">
        <v>8</v>
      </c>
      <c r="B22" s="11"/>
      <c r="C22" s="15" t="s">
        <v>5</v>
      </c>
      <c r="D22" s="15"/>
      <c r="E22" s="15"/>
      <c r="F22" s="15"/>
      <c r="G22" s="15"/>
      <c r="H22" s="15"/>
      <c r="I22" s="15"/>
      <c r="J22" s="15"/>
      <c r="K22" s="15"/>
      <c r="L22" s="12">
        <v>124514</v>
      </c>
      <c r="M22" s="12"/>
      <c r="N22" s="12"/>
      <c r="O22" s="12">
        <v>119590</v>
      </c>
      <c r="P22" s="12"/>
      <c r="Q22" s="12"/>
      <c r="R22" s="12">
        <f t="shared" si="0"/>
        <v>-4924</v>
      </c>
      <c r="S22" s="12"/>
      <c r="T22" s="12"/>
      <c r="U22" s="14">
        <f>(O22/L22)*100-100</f>
        <v>-3.9545753891128754</v>
      </c>
      <c r="V22" s="14"/>
      <c r="W22" s="14"/>
      <c r="X22" s="14"/>
      <c r="AB22" s="9"/>
      <c r="AC22" s="9"/>
      <c r="AD22" s="9"/>
      <c r="AE22" s="9"/>
      <c r="AF22" s="9"/>
    </row>
    <row r="23" spans="1:32">
      <c r="A23" s="11" t="s">
        <v>9</v>
      </c>
      <c r="B23" s="11"/>
      <c r="C23" s="15" t="s">
        <v>6</v>
      </c>
      <c r="D23" s="15"/>
      <c r="E23" s="15"/>
      <c r="F23" s="15"/>
      <c r="G23" s="15"/>
      <c r="H23" s="15"/>
      <c r="I23" s="15"/>
      <c r="J23" s="15"/>
      <c r="K23" s="15"/>
      <c r="L23" s="12">
        <v>0</v>
      </c>
      <c r="M23" s="12"/>
      <c r="N23" s="12"/>
      <c r="O23" s="12">
        <v>0</v>
      </c>
      <c r="P23" s="12"/>
      <c r="Q23" s="12"/>
      <c r="R23" s="12">
        <f t="shared" si="0"/>
        <v>0</v>
      </c>
      <c r="S23" s="12"/>
      <c r="T23" s="12"/>
      <c r="U23" s="14">
        <v>0</v>
      </c>
      <c r="V23" s="14"/>
      <c r="W23" s="14"/>
      <c r="X23" s="14"/>
      <c r="AB23" s="9"/>
      <c r="AC23" s="9"/>
      <c r="AD23" s="9"/>
      <c r="AE23" s="9"/>
      <c r="AF23" s="9"/>
    </row>
    <row r="24" spans="1:32">
      <c r="A24" s="11" t="s">
        <v>10</v>
      </c>
      <c r="B24" s="11"/>
      <c r="C24" s="15" t="s">
        <v>20</v>
      </c>
      <c r="D24" s="15"/>
      <c r="E24" s="15"/>
      <c r="F24" s="15"/>
      <c r="G24" s="15"/>
      <c r="H24" s="15"/>
      <c r="I24" s="15"/>
      <c r="J24" s="15"/>
      <c r="K24" s="15"/>
      <c r="L24" s="12">
        <v>17804</v>
      </c>
      <c r="M24" s="12"/>
      <c r="N24" s="12"/>
      <c r="O24" s="12">
        <v>21323</v>
      </c>
      <c r="P24" s="12"/>
      <c r="Q24" s="12"/>
      <c r="R24" s="12">
        <f t="shared" si="0"/>
        <v>3519</v>
      </c>
      <c r="S24" s="12"/>
      <c r="T24" s="12"/>
      <c r="U24" s="14">
        <f>(O24/L24)*100-100</f>
        <v>19.765221298584578</v>
      </c>
      <c r="V24" s="14"/>
      <c r="W24" s="14"/>
      <c r="X24" s="14"/>
      <c r="AB24" s="9"/>
      <c r="AC24" s="9"/>
      <c r="AD24" s="9"/>
      <c r="AE24" s="9"/>
      <c r="AF24" s="9"/>
    </row>
    <row r="25" spans="1:32" ht="45.75" customHeight="1">
      <c r="A25" s="18" t="s">
        <v>16</v>
      </c>
      <c r="B25" s="19"/>
      <c r="C25" s="20" t="s">
        <v>23</v>
      </c>
      <c r="D25" s="20"/>
      <c r="E25" s="20"/>
      <c r="F25" s="20"/>
      <c r="G25" s="20"/>
      <c r="H25" s="20"/>
      <c r="I25" s="20"/>
      <c r="J25" s="20"/>
      <c r="K25" s="20"/>
      <c r="L25" s="17">
        <f>L26+L27+L28</f>
        <v>417708</v>
      </c>
      <c r="M25" s="17"/>
      <c r="N25" s="17"/>
      <c r="O25" s="17">
        <f>O26+O27+O28</f>
        <v>408897.9</v>
      </c>
      <c r="P25" s="17"/>
      <c r="Q25" s="17"/>
      <c r="R25" s="17">
        <f t="shared" si="0"/>
        <v>-8810.0999999999767</v>
      </c>
      <c r="S25" s="17"/>
      <c r="T25" s="17"/>
      <c r="U25" s="16">
        <f>(O25/L25)*100-100</f>
        <v>-2.1091528053089661</v>
      </c>
      <c r="V25" s="16"/>
      <c r="W25" s="16"/>
      <c r="X25" s="16"/>
      <c r="AB25" s="9"/>
      <c r="AC25" s="9"/>
      <c r="AD25" s="9"/>
      <c r="AE25" s="9"/>
      <c r="AF25" s="9"/>
    </row>
    <row r="26" spans="1:32">
      <c r="A26" s="11" t="s">
        <v>17</v>
      </c>
      <c r="B26" s="11"/>
      <c r="C26" s="15" t="s">
        <v>5</v>
      </c>
      <c r="D26" s="15"/>
      <c r="E26" s="15"/>
      <c r="F26" s="15"/>
      <c r="G26" s="15"/>
      <c r="H26" s="15"/>
      <c r="I26" s="15"/>
      <c r="J26" s="15"/>
      <c r="K26" s="15"/>
      <c r="L26" s="12">
        <v>285560.5</v>
      </c>
      <c r="M26" s="12"/>
      <c r="N26" s="12"/>
      <c r="O26" s="12">
        <v>276488</v>
      </c>
      <c r="P26" s="12"/>
      <c r="Q26" s="12"/>
      <c r="R26" s="12">
        <f t="shared" si="0"/>
        <v>-9072.5</v>
      </c>
      <c r="S26" s="12"/>
      <c r="T26" s="12"/>
      <c r="U26" s="14">
        <f>(O26/L26)*100-100</f>
        <v>-3.1770850660367955</v>
      </c>
      <c r="V26" s="14"/>
      <c r="W26" s="14"/>
      <c r="X26" s="14"/>
    </row>
    <row r="27" spans="1:32">
      <c r="A27" s="11" t="s">
        <v>18</v>
      </c>
      <c r="B27" s="11"/>
      <c r="C27" s="15" t="s">
        <v>6</v>
      </c>
      <c r="D27" s="15"/>
      <c r="E27" s="15"/>
      <c r="F27" s="15"/>
      <c r="G27" s="15"/>
      <c r="H27" s="15"/>
      <c r="I27" s="15"/>
      <c r="J27" s="15"/>
      <c r="K27" s="15"/>
      <c r="L27" s="12">
        <v>3795.6</v>
      </c>
      <c r="M27" s="12"/>
      <c r="N27" s="12"/>
      <c r="O27" s="12">
        <v>3927.7</v>
      </c>
      <c r="P27" s="12"/>
      <c r="Q27" s="12"/>
      <c r="R27" s="12">
        <f t="shared" si="0"/>
        <v>132.09999999999991</v>
      </c>
      <c r="S27" s="12"/>
      <c r="T27" s="12"/>
      <c r="U27" s="14">
        <f>(O27/L27)*100-100</f>
        <v>3.4803456633997172</v>
      </c>
      <c r="V27" s="14"/>
      <c r="W27" s="14"/>
      <c r="X27" s="14"/>
    </row>
    <row r="28" spans="1:32">
      <c r="A28" s="11" t="s">
        <v>19</v>
      </c>
      <c r="B28" s="11"/>
      <c r="C28" s="15" t="s">
        <v>20</v>
      </c>
      <c r="D28" s="15"/>
      <c r="E28" s="15"/>
      <c r="F28" s="15"/>
      <c r="G28" s="15"/>
      <c r="H28" s="15"/>
      <c r="I28" s="15"/>
      <c r="J28" s="15"/>
      <c r="K28" s="15"/>
      <c r="L28" s="12">
        <v>128351.9</v>
      </c>
      <c r="M28" s="12"/>
      <c r="N28" s="12"/>
      <c r="O28" s="12">
        <v>128482.2</v>
      </c>
      <c r="P28" s="12"/>
      <c r="Q28" s="12"/>
      <c r="R28" s="12">
        <f t="shared" si="0"/>
        <v>130.30000000000291</v>
      </c>
      <c r="S28" s="12"/>
      <c r="T28" s="12"/>
      <c r="U28" s="14">
        <f>(O28/L28)*100-100</f>
        <v>0.10151778041462478</v>
      </c>
      <c r="V28" s="14"/>
      <c r="W28" s="14"/>
      <c r="X28" s="14"/>
    </row>
    <row r="29" spans="1:32" ht="42" customHeight="1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5"/>
      <c r="M29" s="25"/>
      <c r="N29" s="25"/>
      <c r="Q29" s="13"/>
      <c r="R29" s="13"/>
      <c r="S29" s="13"/>
      <c r="T29" s="13"/>
      <c r="U29" s="13"/>
      <c r="V29" s="13"/>
      <c r="W29" s="13"/>
      <c r="X29" s="8"/>
    </row>
    <row r="30" spans="1:32" ht="14.2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32" ht="102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32" ht="35.25" customHeight="1"/>
    <row r="33" spans="1:2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23" ht="84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>
      <c r="A35" s="7"/>
    </row>
    <row r="37" spans="1:23">
      <c r="A37" s="21"/>
      <c r="B37" s="21"/>
      <c r="C37" s="21"/>
      <c r="D37" s="21"/>
      <c r="E37" s="21"/>
      <c r="F37" s="21"/>
    </row>
  </sheetData>
  <sheetProtection selectLockedCells="1" selectUnlockedCells="1"/>
  <mergeCells count="85">
    <mergeCell ref="M1:X1"/>
    <mergeCell ref="M2:X2"/>
    <mergeCell ref="M3:X3"/>
    <mergeCell ref="M4:X4"/>
    <mergeCell ref="M5:X5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37:F37"/>
    <mergeCell ref="A33:K33"/>
    <mergeCell ref="A34:W34"/>
    <mergeCell ref="L28:N28"/>
    <mergeCell ref="A29:N29"/>
    <mergeCell ref="R28:T28"/>
    <mergeCell ref="A30:W31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C21:AE21"/>
    <mergeCell ref="A23:B23"/>
    <mergeCell ref="O23:Q23"/>
    <mergeCell ref="Q29:W29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2019-04-12T12:19:33Z</cp:lastPrinted>
  <dcterms:created xsi:type="dcterms:W3CDTF">2009-07-08T08:07:22Z</dcterms:created>
  <dcterms:modified xsi:type="dcterms:W3CDTF">2019-04-12T12:47:57Z</dcterms:modified>
</cp:coreProperties>
</file>