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360" yWindow="132" windowWidth="11352" windowHeight="7872"/>
  </bookViews>
  <sheets>
    <sheet name="Главе" sheetId="2" r:id="rId1"/>
  </sheets>
  <calcPr calcId="145621"/>
</workbook>
</file>

<file path=xl/calcChain.xml><?xml version="1.0" encoding="utf-8"?>
<calcChain xmlns="http://schemas.openxmlformats.org/spreadsheetml/2006/main">
  <c r="M16" i="2" l="1"/>
  <c r="M12" i="2"/>
  <c r="M11" i="2"/>
  <c r="P16" i="2"/>
  <c r="P12" i="2"/>
  <c r="S12" i="2" s="1"/>
  <c r="S19" i="2"/>
  <c r="V18" i="2"/>
  <c r="S18" i="2"/>
  <c r="V13" i="2"/>
  <c r="V19" i="2"/>
  <c r="V17" i="2"/>
  <c r="S17" i="2"/>
  <c r="S16" i="2"/>
  <c r="V15" i="2"/>
  <c r="S15" i="2"/>
  <c r="S13" i="2"/>
  <c r="P11" i="2" l="1"/>
  <c r="S11" i="2" s="1"/>
  <c r="V16" i="2"/>
  <c r="V12" i="2"/>
  <c r="V11" i="2" l="1"/>
</calcChain>
</file>

<file path=xl/comments1.xml><?xml version="1.0" encoding="utf-8"?>
<comments xmlns="http://schemas.openxmlformats.org/spreadsheetml/2006/main">
  <authors>
    <author>Силаева ОВ</author>
  </authors>
  <commentList>
    <comment ref="S9" authorId="0">
      <text>
        <r>
          <rPr>
            <b/>
            <sz val="8"/>
            <color indexed="81"/>
            <rFont val="Tahoma"/>
            <charset val="204"/>
          </rPr>
          <t>гр.4 - гр.3</t>
        </r>
      </text>
    </comment>
    <comment ref="V9" authorId="0">
      <text>
        <r>
          <rPr>
            <b/>
            <sz val="8"/>
            <color indexed="81"/>
            <rFont val="Tahoma"/>
            <charset val="204"/>
          </rPr>
          <t>гр.4/гр.3</t>
        </r>
      </text>
    </comment>
  </commentList>
</comments>
</file>

<file path=xl/sharedStrings.xml><?xml version="1.0" encoding="utf-8"?>
<sst xmlns="http://schemas.openxmlformats.org/spreadsheetml/2006/main" count="31" uniqueCount="28">
  <si>
    <t>Информация</t>
  </si>
  <si>
    <t>№ п/п</t>
  </si>
  <si>
    <t>на начало года (тыс.руб.)</t>
  </si>
  <si>
    <t>на отчетную дату (тыс.руб.)</t>
  </si>
  <si>
    <t>сумма (+,-) (тыс.руб.)</t>
  </si>
  <si>
    <t>в процентах</t>
  </si>
  <si>
    <t>1.</t>
  </si>
  <si>
    <t>Недоимка</t>
  </si>
  <si>
    <t>Отсроченные (рассроченные) платежи</t>
  </si>
  <si>
    <t>2.</t>
  </si>
  <si>
    <t>2.1.</t>
  </si>
  <si>
    <t>2.2.</t>
  </si>
  <si>
    <t>2.3.</t>
  </si>
  <si>
    <t>Сумма задолженности</t>
  </si>
  <si>
    <t>отклонение</t>
  </si>
  <si>
    <t>о дебиторской задолженности</t>
  </si>
  <si>
    <t>перед бюджетом муниципального образования город Мурманск</t>
  </si>
  <si>
    <t>Возможная к взысканию дебиторская задолженность по доходам - всего, в том числе:</t>
  </si>
  <si>
    <t>3.</t>
  </si>
  <si>
    <t>3.1.</t>
  </si>
  <si>
    <t>3.2.</t>
  </si>
  <si>
    <t>3.3.</t>
  </si>
  <si>
    <t>Пени (налоговые санкции)</t>
  </si>
  <si>
    <t>Вид дохода</t>
  </si>
  <si>
    <t>Возможная к взысканию дебиторская задолженность по местным налогам и сборам - всего, в том числе:</t>
  </si>
  <si>
    <t>Возможная к взысканию дебиторская задолженность по неналоговым доходам - всего, в том числе:</t>
  </si>
  <si>
    <t>по состоянию на 01 апреля 2013 года</t>
  </si>
  <si>
    <t>Примечание: по состоянию на 01.01.2013  отражены суммы дебиторской задолженности по арендной плате за земельные участки под строительство  Министерства имущественных отношений Мурманской области (далее МИО). В  связи с передачей земельных участков под строительство от МИО в Комитет имущественных отношений города Мурманска, уточненные данные будут отражены в информации на 01.07.2013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</si>
</sst>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7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b/>
      <sz val="8"/>
      <color indexed="81"/>
      <name val="Tahoma"/>
      <charset val="204"/>
    </font>
    <font>
      <sz val="10"/>
      <name val="Times New Roman"/>
      <family val="1"/>
      <charset val="204"/>
    </font>
    <font>
      <sz val="10"/>
      <color indexed="10"/>
      <name val="Arial Cyr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5" fillId="0" borderId="0" xfId="0" applyFont="1"/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left" wrapText="1"/>
    </xf>
    <xf numFmtId="165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6" fillId="0" borderId="0" xfId="0" applyFont="1"/>
    <xf numFmtId="0" fontId="1" fillId="0" borderId="8" xfId="0" applyFont="1" applyBorder="1"/>
    <xf numFmtId="0" fontId="1" fillId="0" borderId="0" xfId="0" applyFont="1" applyBorder="1"/>
    <xf numFmtId="0" fontId="0" fillId="0" borderId="0" xfId="0" applyBorder="1"/>
    <xf numFmtId="0" fontId="0" fillId="0" borderId="9" xfId="0" applyBorder="1"/>
    <xf numFmtId="0" fontId="1" fillId="0" borderId="8" xfId="0" applyFont="1" applyBorder="1" applyAlignment="1">
      <alignment horizontal="center" vertical="top"/>
    </xf>
    <xf numFmtId="164" fontId="1" fillId="0" borderId="9" xfId="0" applyNumberFormat="1" applyFont="1" applyFill="1" applyBorder="1" applyAlignment="1">
      <alignment horizontal="center"/>
    </xf>
    <xf numFmtId="0" fontId="0" fillId="0" borderId="16" xfId="0" applyBorder="1"/>
    <xf numFmtId="0" fontId="3" fillId="0" borderId="1" xfId="0" applyFont="1" applyBorder="1" applyAlignment="1">
      <alignment horizontal="left" wrapText="1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64" fontId="3" fillId="0" borderId="11" xfId="0" applyNumberFormat="1" applyFont="1" applyFill="1" applyBorder="1" applyAlignment="1">
      <alignment horizontal="center"/>
    </xf>
    <xf numFmtId="165" fontId="3" fillId="0" borderId="2" xfId="0" applyNumberFormat="1" applyFont="1" applyFill="1" applyBorder="1" applyAlignment="1">
      <alignment horizontal="center"/>
    </xf>
    <xf numFmtId="165" fontId="3" fillId="0" borderId="4" xfId="0" applyNumberFormat="1" applyFont="1" applyFill="1" applyBorder="1" applyAlignment="1">
      <alignment horizontal="center"/>
    </xf>
    <xf numFmtId="165" fontId="3" fillId="0" borderId="3" xfId="0" applyNumberFormat="1" applyFont="1" applyFill="1" applyBorder="1" applyAlignment="1">
      <alignment horizontal="center"/>
    </xf>
    <xf numFmtId="165" fontId="3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 vertical="justify"/>
    </xf>
    <xf numFmtId="0" fontId="3" fillId="0" borderId="3" xfId="0" applyFont="1" applyBorder="1" applyAlignment="1">
      <alignment horizontal="center" vertical="justify"/>
    </xf>
    <xf numFmtId="164" fontId="3" fillId="0" borderId="2" xfId="0" applyNumberFormat="1" applyFont="1" applyFill="1" applyBorder="1" applyAlignment="1">
      <alignment horizontal="center"/>
    </xf>
    <xf numFmtId="164" fontId="3" fillId="0" borderId="4" xfId="0" applyNumberFormat="1" applyFont="1" applyFill="1" applyBorder="1" applyAlignment="1">
      <alignment horizontal="center"/>
    </xf>
    <xf numFmtId="164" fontId="3" fillId="0" borderId="13" xfId="0" applyNumberFormat="1" applyFont="1" applyFill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wrapText="1"/>
    </xf>
    <xf numFmtId="0" fontId="1" fillId="0" borderId="1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1" fillId="0" borderId="1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1" fontId="1" fillId="0" borderId="14" xfId="0" applyNumberFormat="1" applyFont="1" applyBorder="1" applyAlignment="1">
      <alignment horizontal="left" wrapText="1"/>
    </xf>
    <xf numFmtId="11" fontId="1" fillId="0" borderId="15" xfId="0" applyNumberFormat="1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B1:Z24"/>
  <sheetViews>
    <sheetView tabSelected="1" workbookViewId="0">
      <selection activeCell="B21" sqref="B21:X21"/>
    </sheetView>
  </sheetViews>
  <sheetFormatPr defaultRowHeight="15.6" x14ac:dyDescent="0.3"/>
  <cols>
    <col min="1" max="1" width="2.88671875" customWidth="1"/>
    <col min="2" max="2" width="3.6640625" style="1" customWidth="1"/>
    <col min="3" max="3" width="3" style="1" customWidth="1"/>
    <col min="4" max="11" width="3.6640625" style="1" customWidth="1"/>
    <col min="12" max="12" width="10.33203125" style="1" customWidth="1"/>
    <col min="13" max="16" width="3.6640625" style="1" customWidth="1"/>
    <col min="17" max="17" width="3.44140625" style="1" customWidth="1"/>
    <col min="18" max="18" width="4.33203125" style="1" customWidth="1"/>
    <col min="19" max="19" width="3.5546875" style="1" customWidth="1"/>
    <col min="20" max="20" width="3.6640625" style="1" customWidth="1"/>
    <col min="21" max="21" width="4.109375" style="1" customWidth="1"/>
    <col min="22" max="23" width="3.6640625" style="1" customWidth="1"/>
    <col min="24" max="24" width="4" customWidth="1"/>
    <col min="25" max="25" width="0.5546875" customWidth="1"/>
  </cols>
  <sheetData>
    <row r="1" spans="2:26" ht="16.2" thickBot="1" x14ac:dyDescent="0.35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10"/>
      <c r="Y1" s="10"/>
      <c r="Z1" s="10"/>
    </row>
    <row r="2" spans="2:26" x14ac:dyDescent="0.3">
      <c r="B2" s="19" t="s">
        <v>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1"/>
    </row>
    <row r="3" spans="2:26" x14ac:dyDescent="0.3">
      <c r="B3" s="16" t="s">
        <v>15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8"/>
    </row>
    <row r="4" spans="2:26" x14ac:dyDescent="0.3">
      <c r="B4" s="16" t="s">
        <v>16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8"/>
    </row>
    <row r="5" spans="2:26" x14ac:dyDescent="0.3">
      <c r="B5" s="16" t="s">
        <v>26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8"/>
    </row>
    <row r="6" spans="2:26" x14ac:dyDescent="0.3"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10"/>
      <c r="Y6" s="11"/>
    </row>
    <row r="7" spans="2:26" x14ac:dyDescent="0.25">
      <c r="B7" s="35" t="s">
        <v>1</v>
      </c>
      <c r="C7" s="36"/>
      <c r="D7" s="36" t="s">
        <v>23</v>
      </c>
      <c r="E7" s="36"/>
      <c r="F7" s="36"/>
      <c r="G7" s="36"/>
      <c r="H7" s="36"/>
      <c r="I7" s="36"/>
      <c r="J7" s="36"/>
      <c r="K7" s="36"/>
      <c r="L7" s="36"/>
      <c r="M7" s="36" t="s">
        <v>13</v>
      </c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7"/>
    </row>
    <row r="8" spans="2:26" x14ac:dyDescent="0.25">
      <c r="B8" s="35"/>
      <c r="C8" s="36"/>
      <c r="D8" s="36"/>
      <c r="E8" s="36"/>
      <c r="F8" s="36"/>
      <c r="G8" s="36"/>
      <c r="H8" s="36"/>
      <c r="I8" s="36"/>
      <c r="J8" s="36"/>
      <c r="K8" s="36"/>
      <c r="L8" s="36"/>
      <c r="M8" s="28" t="s">
        <v>2</v>
      </c>
      <c r="N8" s="28"/>
      <c r="O8" s="28"/>
      <c r="P8" s="28" t="s">
        <v>3</v>
      </c>
      <c r="Q8" s="28"/>
      <c r="R8" s="28"/>
      <c r="S8" s="36" t="s">
        <v>14</v>
      </c>
      <c r="T8" s="36"/>
      <c r="U8" s="36"/>
      <c r="V8" s="36"/>
      <c r="W8" s="36"/>
      <c r="X8" s="36"/>
      <c r="Y8" s="37"/>
    </row>
    <row r="9" spans="2:26" ht="48.75" customHeight="1" x14ac:dyDescent="0.25">
      <c r="B9" s="35"/>
      <c r="C9" s="36"/>
      <c r="D9" s="36"/>
      <c r="E9" s="36"/>
      <c r="F9" s="36"/>
      <c r="G9" s="36"/>
      <c r="H9" s="36"/>
      <c r="I9" s="36"/>
      <c r="J9" s="36"/>
      <c r="K9" s="36"/>
      <c r="L9" s="36"/>
      <c r="M9" s="28"/>
      <c r="N9" s="28"/>
      <c r="O9" s="28"/>
      <c r="P9" s="28"/>
      <c r="Q9" s="28"/>
      <c r="R9" s="28"/>
      <c r="S9" s="28" t="s">
        <v>4</v>
      </c>
      <c r="T9" s="28"/>
      <c r="U9" s="28"/>
      <c r="V9" s="36" t="s">
        <v>5</v>
      </c>
      <c r="W9" s="36"/>
      <c r="X9" s="36"/>
      <c r="Y9" s="37"/>
    </row>
    <row r="10" spans="2:26" x14ac:dyDescent="0.3">
      <c r="B10" s="38">
        <v>1</v>
      </c>
      <c r="C10" s="29"/>
      <c r="D10" s="29">
        <v>2</v>
      </c>
      <c r="E10" s="29"/>
      <c r="F10" s="29"/>
      <c r="G10" s="29"/>
      <c r="H10" s="29"/>
      <c r="I10" s="29"/>
      <c r="J10" s="29"/>
      <c r="K10" s="29"/>
      <c r="L10" s="29"/>
      <c r="M10" s="29">
        <v>3</v>
      </c>
      <c r="N10" s="29"/>
      <c r="O10" s="29"/>
      <c r="P10" s="29">
        <v>4</v>
      </c>
      <c r="Q10" s="29"/>
      <c r="R10" s="29"/>
      <c r="S10" s="29">
        <v>5</v>
      </c>
      <c r="T10" s="29"/>
      <c r="U10" s="29"/>
      <c r="V10" s="29">
        <v>6</v>
      </c>
      <c r="W10" s="29"/>
      <c r="X10" s="29"/>
      <c r="Y10" s="39"/>
    </row>
    <row r="11" spans="2:26" ht="46.5" customHeight="1" x14ac:dyDescent="0.3">
      <c r="B11" s="30" t="s">
        <v>6</v>
      </c>
      <c r="C11" s="31"/>
      <c r="D11" s="15" t="s">
        <v>17</v>
      </c>
      <c r="E11" s="15"/>
      <c r="F11" s="15"/>
      <c r="G11" s="15"/>
      <c r="H11" s="15"/>
      <c r="I11" s="15"/>
      <c r="J11" s="15"/>
      <c r="K11" s="15"/>
      <c r="L11" s="15"/>
      <c r="M11" s="27">
        <f>M12+M16</f>
        <v>642250.39999999991</v>
      </c>
      <c r="N11" s="27"/>
      <c r="O11" s="27"/>
      <c r="P11" s="27">
        <f>P12+P16</f>
        <v>519193.4</v>
      </c>
      <c r="Q11" s="27"/>
      <c r="R11" s="27"/>
      <c r="S11" s="27">
        <f>P11-M11</f>
        <v>-123056.99999999988</v>
      </c>
      <c r="T11" s="27"/>
      <c r="U11" s="27"/>
      <c r="V11" s="22">
        <f>(P11/M11)*100-100</f>
        <v>-19.160283901730523</v>
      </c>
      <c r="W11" s="22"/>
      <c r="X11" s="22"/>
      <c r="Y11" s="23"/>
      <c r="Z11" s="7"/>
    </row>
    <row r="12" spans="2:26" ht="46.5" customHeight="1" x14ac:dyDescent="0.3">
      <c r="B12" s="30" t="s">
        <v>9</v>
      </c>
      <c r="C12" s="31"/>
      <c r="D12" s="15" t="s">
        <v>24</v>
      </c>
      <c r="E12" s="15"/>
      <c r="F12" s="15"/>
      <c r="G12" s="15"/>
      <c r="H12" s="15"/>
      <c r="I12" s="15"/>
      <c r="J12" s="15"/>
      <c r="K12" s="15"/>
      <c r="L12" s="15"/>
      <c r="M12" s="24">
        <f>M13+M15</f>
        <v>55600</v>
      </c>
      <c r="N12" s="25"/>
      <c r="O12" s="26"/>
      <c r="P12" s="24">
        <f>P13+P15</f>
        <v>53795</v>
      </c>
      <c r="Q12" s="25"/>
      <c r="R12" s="26"/>
      <c r="S12" s="27">
        <f>P12-M12</f>
        <v>-1805</v>
      </c>
      <c r="T12" s="27"/>
      <c r="U12" s="27"/>
      <c r="V12" s="32">
        <f>(P12/M12)*100-100</f>
        <v>-3.2464028776978466</v>
      </c>
      <c r="W12" s="33"/>
      <c r="X12" s="33"/>
      <c r="Y12" s="34"/>
      <c r="Z12" s="7"/>
    </row>
    <row r="13" spans="2:26" x14ac:dyDescent="0.3">
      <c r="B13" s="40" t="s">
        <v>10</v>
      </c>
      <c r="C13" s="41"/>
      <c r="D13" s="42" t="s">
        <v>7</v>
      </c>
      <c r="E13" s="42"/>
      <c r="F13" s="42"/>
      <c r="G13" s="42"/>
      <c r="H13" s="42"/>
      <c r="I13" s="42"/>
      <c r="J13" s="42"/>
      <c r="K13" s="42"/>
      <c r="L13" s="42"/>
      <c r="M13" s="45">
        <v>46875</v>
      </c>
      <c r="N13" s="45"/>
      <c r="O13" s="45"/>
      <c r="P13" s="45">
        <v>44159</v>
      </c>
      <c r="Q13" s="45"/>
      <c r="R13" s="45"/>
      <c r="S13" s="45">
        <f>P13-M13</f>
        <v>-2716</v>
      </c>
      <c r="T13" s="45"/>
      <c r="U13" s="45"/>
      <c r="V13" s="46">
        <f>(P13/M13)*100-100</f>
        <v>-5.7941333333333347</v>
      </c>
      <c r="W13" s="46"/>
      <c r="X13" s="46"/>
      <c r="Y13" s="47"/>
      <c r="Z13" s="7"/>
    </row>
    <row r="14" spans="2:26" x14ac:dyDescent="0.3">
      <c r="B14" s="40" t="s">
        <v>11</v>
      </c>
      <c r="C14" s="41"/>
      <c r="D14" s="42" t="s">
        <v>8</v>
      </c>
      <c r="E14" s="42"/>
      <c r="F14" s="42"/>
      <c r="G14" s="42"/>
      <c r="H14" s="42"/>
      <c r="I14" s="42"/>
      <c r="J14" s="42"/>
      <c r="K14" s="42"/>
      <c r="L14" s="42"/>
      <c r="M14" s="45"/>
      <c r="N14" s="45"/>
      <c r="O14" s="45"/>
      <c r="P14" s="45"/>
      <c r="Q14" s="45"/>
      <c r="R14" s="45"/>
      <c r="S14" s="45"/>
      <c r="T14" s="45"/>
      <c r="U14" s="45"/>
      <c r="V14" s="43"/>
      <c r="W14" s="43"/>
      <c r="X14" s="43"/>
      <c r="Y14" s="44"/>
      <c r="Z14" s="7"/>
    </row>
    <row r="15" spans="2:26" x14ac:dyDescent="0.3">
      <c r="B15" s="40" t="s">
        <v>12</v>
      </c>
      <c r="C15" s="41"/>
      <c r="D15" s="42" t="s">
        <v>22</v>
      </c>
      <c r="E15" s="42"/>
      <c r="F15" s="42"/>
      <c r="G15" s="42"/>
      <c r="H15" s="42"/>
      <c r="I15" s="42"/>
      <c r="J15" s="42"/>
      <c r="K15" s="42"/>
      <c r="L15" s="42"/>
      <c r="M15" s="45">
        <v>8725</v>
      </c>
      <c r="N15" s="45"/>
      <c r="O15" s="45"/>
      <c r="P15" s="45">
        <v>9636</v>
      </c>
      <c r="Q15" s="45"/>
      <c r="R15" s="45"/>
      <c r="S15" s="45">
        <f>P15-M15</f>
        <v>911</v>
      </c>
      <c r="T15" s="45"/>
      <c r="U15" s="45"/>
      <c r="V15" s="46">
        <f>(P15/M15)*100-100</f>
        <v>10.441260744985684</v>
      </c>
      <c r="W15" s="46"/>
      <c r="X15" s="46"/>
      <c r="Y15" s="47"/>
      <c r="Z15" s="7"/>
    </row>
    <row r="16" spans="2:26" ht="45.75" customHeight="1" x14ac:dyDescent="0.3">
      <c r="B16" s="30" t="s">
        <v>18</v>
      </c>
      <c r="C16" s="31"/>
      <c r="D16" s="15" t="s">
        <v>25</v>
      </c>
      <c r="E16" s="15"/>
      <c r="F16" s="15"/>
      <c r="G16" s="15"/>
      <c r="H16" s="15"/>
      <c r="I16" s="15"/>
      <c r="J16" s="15"/>
      <c r="K16" s="15"/>
      <c r="L16" s="15"/>
      <c r="M16" s="27">
        <f>M17+M18+M19</f>
        <v>586650.39999999991</v>
      </c>
      <c r="N16" s="27"/>
      <c r="O16" s="27"/>
      <c r="P16" s="27">
        <f>P17+P18+P19</f>
        <v>465398.4</v>
      </c>
      <c r="Q16" s="27"/>
      <c r="R16" s="27"/>
      <c r="S16" s="27">
        <f>P16-M16</f>
        <v>-121251.99999999988</v>
      </c>
      <c r="T16" s="27"/>
      <c r="U16" s="27"/>
      <c r="V16" s="22">
        <f>(P16/M16)*100-100</f>
        <v>-20.668527627356923</v>
      </c>
      <c r="W16" s="22"/>
      <c r="X16" s="22"/>
      <c r="Y16" s="23"/>
      <c r="Z16" s="7"/>
    </row>
    <row r="17" spans="2:26" x14ac:dyDescent="0.3">
      <c r="B17" s="40" t="s">
        <v>19</v>
      </c>
      <c r="C17" s="41"/>
      <c r="D17" s="42" t="s">
        <v>7</v>
      </c>
      <c r="E17" s="42"/>
      <c r="F17" s="42"/>
      <c r="G17" s="42"/>
      <c r="H17" s="42"/>
      <c r="I17" s="42"/>
      <c r="J17" s="42"/>
      <c r="K17" s="42"/>
      <c r="L17" s="42"/>
      <c r="M17" s="45">
        <v>409576.6</v>
      </c>
      <c r="N17" s="45"/>
      <c r="O17" s="45"/>
      <c r="P17" s="45">
        <v>306170.7</v>
      </c>
      <c r="Q17" s="45"/>
      <c r="R17" s="45"/>
      <c r="S17" s="45">
        <f>P17-M17</f>
        <v>-103405.89999999997</v>
      </c>
      <c r="T17" s="45"/>
      <c r="U17" s="45"/>
      <c r="V17" s="46">
        <f>(P17/M17)*100-100</f>
        <v>-25.247023389519811</v>
      </c>
      <c r="W17" s="46"/>
      <c r="X17" s="46"/>
      <c r="Y17" s="47"/>
      <c r="Z17" s="7"/>
    </row>
    <row r="18" spans="2:26" x14ac:dyDescent="0.3">
      <c r="B18" s="40" t="s">
        <v>20</v>
      </c>
      <c r="C18" s="41"/>
      <c r="D18" s="42" t="s">
        <v>8</v>
      </c>
      <c r="E18" s="42"/>
      <c r="F18" s="42"/>
      <c r="G18" s="42"/>
      <c r="H18" s="42"/>
      <c r="I18" s="42"/>
      <c r="J18" s="42"/>
      <c r="K18" s="42"/>
      <c r="L18" s="42"/>
      <c r="M18" s="45">
        <v>3825.8</v>
      </c>
      <c r="N18" s="45"/>
      <c r="O18" s="45"/>
      <c r="P18" s="45">
        <v>1469.3</v>
      </c>
      <c r="Q18" s="45"/>
      <c r="R18" s="45"/>
      <c r="S18" s="45">
        <f>P18-M18</f>
        <v>-2356.5</v>
      </c>
      <c r="T18" s="45"/>
      <c r="U18" s="45"/>
      <c r="V18" s="46">
        <f>(P18/M18)*100-100</f>
        <v>-61.594960531130752</v>
      </c>
      <c r="W18" s="46"/>
      <c r="X18" s="46"/>
      <c r="Y18" s="47"/>
      <c r="Z18" s="7"/>
    </row>
    <row r="19" spans="2:26" x14ac:dyDescent="0.3">
      <c r="B19" s="40" t="s">
        <v>21</v>
      </c>
      <c r="C19" s="41"/>
      <c r="D19" s="42" t="s">
        <v>22</v>
      </c>
      <c r="E19" s="42"/>
      <c r="F19" s="42"/>
      <c r="G19" s="42"/>
      <c r="H19" s="42"/>
      <c r="I19" s="42"/>
      <c r="J19" s="42"/>
      <c r="K19" s="42"/>
      <c r="L19" s="42"/>
      <c r="M19" s="45">
        <v>173248</v>
      </c>
      <c r="N19" s="45"/>
      <c r="O19" s="45"/>
      <c r="P19" s="45">
        <v>157758.39999999999</v>
      </c>
      <c r="Q19" s="45"/>
      <c r="R19" s="45"/>
      <c r="S19" s="45">
        <f>P19-M19</f>
        <v>-15489.600000000006</v>
      </c>
      <c r="T19" s="45"/>
      <c r="U19" s="45"/>
      <c r="V19" s="46">
        <f>(P19/M19)*100-100</f>
        <v>-8.9407092722571235</v>
      </c>
      <c r="W19" s="46"/>
      <c r="X19" s="46"/>
      <c r="Y19" s="47"/>
      <c r="Z19" s="7"/>
    </row>
    <row r="20" spans="2:26" x14ac:dyDescent="0.3">
      <c r="B20" s="12"/>
      <c r="C20" s="3"/>
      <c r="D20" s="4"/>
      <c r="E20" s="4"/>
      <c r="F20" s="4"/>
      <c r="G20" s="4"/>
      <c r="H20" s="4"/>
      <c r="I20" s="4"/>
      <c r="J20" s="4"/>
      <c r="K20" s="4"/>
      <c r="L20" s="4"/>
      <c r="M20" s="5"/>
      <c r="N20" s="5"/>
      <c r="O20" s="5"/>
      <c r="P20" s="5"/>
      <c r="Q20" s="5"/>
      <c r="R20" s="5"/>
      <c r="S20" s="5"/>
      <c r="T20" s="5"/>
      <c r="U20" s="5"/>
      <c r="V20" s="6"/>
      <c r="W20" s="6"/>
      <c r="X20" s="6"/>
      <c r="Y20" s="13"/>
    </row>
    <row r="21" spans="2:26" ht="84" customHeight="1" thickBot="1" x14ac:dyDescent="0.35">
      <c r="B21" s="49" t="s">
        <v>27</v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14"/>
    </row>
    <row r="22" spans="2:26" x14ac:dyDescent="0.3">
      <c r="B22" s="2"/>
    </row>
    <row r="24" spans="2:26" x14ac:dyDescent="0.3">
      <c r="B24" s="48"/>
      <c r="C24" s="48"/>
      <c r="D24" s="48"/>
      <c r="E24" s="48"/>
      <c r="F24" s="48"/>
      <c r="G24" s="48"/>
    </row>
  </sheetData>
  <sheetProtection selectLockedCells="1" selectUnlockedCells="1"/>
  <mergeCells count="74">
    <mergeCell ref="B14:C14"/>
    <mergeCell ref="P14:R14"/>
    <mergeCell ref="S19:U19"/>
    <mergeCell ref="V19:Y19"/>
    <mergeCell ref="V17:Y17"/>
    <mergeCell ref="S18:U18"/>
    <mergeCell ref="V18:Y18"/>
    <mergeCell ref="S17:U17"/>
    <mergeCell ref="P17:R17"/>
    <mergeCell ref="P18:R18"/>
    <mergeCell ref="P19:R19"/>
    <mergeCell ref="M17:O17"/>
    <mergeCell ref="M18:O18"/>
    <mergeCell ref="B19:C19"/>
    <mergeCell ref="D19:L19"/>
    <mergeCell ref="V16:Y16"/>
    <mergeCell ref="P16:R16"/>
    <mergeCell ref="S16:U16"/>
    <mergeCell ref="M16:O16"/>
    <mergeCell ref="B16:C16"/>
    <mergeCell ref="B24:G24"/>
    <mergeCell ref="B21:X21"/>
    <mergeCell ref="M19:O19"/>
    <mergeCell ref="B17:C17"/>
    <mergeCell ref="D17:L17"/>
    <mergeCell ref="B18:C18"/>
    <mergeCell ref="D18:L18"/>
    <mergeCell ref="B13:C13"/>
    <mergeCell ref="D13:L13"/>
    <mergeCell ref="B15:C15"/>
    <mergeCell ref="V14:Y14"/>
    <mergeCell ref="D14:L14"/>
    <mergeCell ref="M14:O14"/>
    <mergeCell ref="S14:U14"/>
    <mergeCell ref="P13:R13"/>
    <mergeCell ref="V13:Y13"/>
    <mergeCell ref="M13:O13"/>
    <mergeCell ref="S13:U13"/>
    <mergeCell ref="V15:Y15"/>
    <mergeCell ref="P15:R15"/>
    <mergeCell ref="S15:U15"/>
    <mergeCell ref="D15:L15"/>
    <mergeCell ref="M15:O15"/>
    <mergeCell ref="S8:Y8"/>
    <mergeCell ref="B10:C10"/>
    <mergeCell ref="B11:C11"/>
    <mergeCell ref="D7:L9"/>
    <mergeCell ref="M8:O9"/>
    <mergeCell ref="M10:O10"/>
    <mergeCell ref="M11:O11"/>
    <mergeCell ref="S9:U9"/>
    <mergeCell ref="D10:L10"/>
    <mergeCell ref="D11:L11"/>
    <mergeCell ref="S10:U10"/>
    <mergeCell ref="P11:R11"/>
    <mergeCell ref="M7:Y7"/>
    <mergeCell ref="V9:Y9"/>
    <mergeCell ref="V10:Y10"/>
    <mergeCell ref="D16:L16"/>
    <mergeCell ref="B4:Y4"/>
    <mergeCell ref="B2:Y2"/>
    <mergeCell ref="B3:Y3"/>
    <mergeCell ref="V11:Y11"/>
    <mergeCell ref="B5:Y5"/>
    <mergeCell ref="M12:O12"/>
    <mergeCell ref="P12:R12"/>
    <mergeCell ref="S12:U12"/>
    <mergeCell ref="S11:U11"/>
    <mergeCell ref="P8:R9"/>
    <mergeCell ref="P10:R10"/>
    <mergeCell ref="B12:C12"/>
    <mergeCell ref="D12:L12"/>
    <mergeCell ref="V12:Y12"/>
    <mergeCell ref="B7:C9"/>
  </mergeCells>
  <phoneticPr fontId="2" type="noConversion"/>
  <pageMargins left="0.74803149606299213" right="0.31496062992125984" top="0.98425196850393704" bottom="0.98425196850393704" header="0.51181102362204722" footer="0.51181102362204722"/>
  <pageSetup paperSize="9" scale="8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Главе</vt:lpstr>
    </vt:vector>
  </TitlesOfParts>
  <Company>УФ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Силаева ОВ</dc:creator>
  <cp:lastModifiedBy>София Осадчук</cp:lastModifiedBy>
  <cp:lastPrinted>2013-04-22T06:35:06Z</cp:lastPrinted>
  <dcterms:created xsi:type="dcterms:W3CDTF">2009-07-08T08:07:22Z</dcterms:created>
  <dcterms:modified xsi:type="dcterms:W3CDTF">2013-07-17T08:14:46Z</dcterms:modified>
</cp:coreProperties>
</file>