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1"/>
  </bookViews>
  <sheets>
    <sheet name="Прил.№1" sheetId="1" r:id="rId1"/>
    <sheet name="Прил.№2" sheetId="2" r:id="rId2"/>
  </sheets>
  <definedNames>
    <definedName name="_xlnm.Print_Titles" localSheetId="0">'Прил.№1'!$9:$10</definedName>
    <definedName name="_xlnm.Print_Titles" localSheetId="1">'Прил.№2'!$8:$11</definedName>
  </definedNames>
  <calcPr fullCalcOnLoad="1"/>
</workbook>
</file>

<file path=xl/sharedStrings.xml><?xml version="1.0" encoding="utf-8"?>
<sst xmlns="http://schemas.openxmlformats.org/spreadsheetml/2006/main" count="94" uniqueCount="89">
  <si>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</si>
  <si>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</si>
  <si>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</si>
  <si>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</si>
  <si>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</si>
  <si>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</si>
  <si>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</si>
  <si>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</si>
  <si>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</si>
  <si>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</si>
  <si>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</si>
  <si>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</si>
  <si>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</si>
  <si>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</si>
  <si>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</si>
  <si>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</si>
  <si>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</si>
  <si>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</si>
  <si>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</si>
  <si>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</si>
  <si>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</si>
  <si>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</si>
  <si>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</si>
  <si>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</si>
  <si>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</si>
  <si>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</si>
  <si>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</si>
  <si>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</si>
  <si>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</si>
  <si>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</si>
  <si>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</si>
  <si>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</si>
  <si>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</si>
  <si>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тыс.руб.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</si>
  <si>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</si>
  <si>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</si>
  <si>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</si>
  <si>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</si>
  <si>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</si>
  <si>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</si>
  <si>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</si>
  <si>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</si>
  <si>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</si>
  <si>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</si>
  <si>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</si>
  <si>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</si>
  <si>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</si>
  <si>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</si>
  <si>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</si>
  <si>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</si>
  <si>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</si>
  <si>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</si>
  <si>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 xml:space="preserve">  Исполнение                       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</si>
  <si>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</si>
  <si>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</si>
  <si>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</si>
  <si>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</si>
  <si>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</si>
  <si>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</si>
  <si>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</si>
  <si>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</si>
  <si>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</si>
  <si>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</si>
  <si>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 xml:space="preserve">        Отчет об исполнении бюджета муниципального образования город Мурманск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</si>
  <si>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</si>
  <si>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</si>
  <si>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</si>
  <si>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</si>
  <si>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</si>
  <si>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</si>
  <si>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Уточненный план*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</si>
  <si>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</si>
  <si>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</si>
  <si>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</si>
  <si>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</si>
  <si>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</si>
  <si>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</si>
  <si>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</si>
  <si>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</si>
  <si>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</si>
  <si>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* Показатели отражаются в соответствии с приказом Министерства финансов Российской Федерации от 13.11.2008 № 128н  (ред. от 10.12.2010)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</si>
  <si>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>Фактические расходы на заработную плату (тыс.руб.)</t>
  </si>
  <si>
    <t xml:space="preserve"> за   первое  полугодие  2011 года</t>
  </si>
  <si>
    <t xml:space="preserve">  за   первое полугодие  2011 года                </t>
  </si>
  <si>
    <t>Исполняющий обязанности</t>
  </si>
  <si>
    <t>начальника управления финансов</t>
  </si>
  <si>
    <t>И.П. Болотских</t>
  </si>
  <si>
    <t>от______________ № _____</t>
  </si>
  <si>
    <t xml:space="preserve">     от 26.07.2011 № 1305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</si>
</sst>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name val="Times New Roman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/>
    </xf>
    <xf numFmtId="2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/>
    </xf>
    <xf numFmtId="165" fontId="3" fillId="0" borderId="5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65" fontId="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9" fillId="0" borderId="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5" fontId="1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0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workbookViewId="0" topLeftCell="A37">
      <selection activeCell="D28" sqref="D28"/>
    </sheetView>
  </sheetViews>
  <sheetFormatPr defaultColWidth="9.33203125" defaultRowHeight="12.75"/>
  <cols>
    <col min="1" max="1" width="25.83203125" style="3" customWidth="1"/>
    <col min="2" max="2" width="35.66015625" style="3" customWidth="1"/>
    <col min="3" max="3" width="13.16015625" style="8" customWidth="1"/>
    <col min="4" max="4" width="13.83203125" style="8" customWidth="1"/>
    <col min="5" max="5" width="12.83203125" style="8" customWidth="1"/>
    <col min="6" max="16384" width="9.33203125" style="3" customWidth="1"/>
  </cols>
  <sheetData>
    <row r="1" spans="3:5" s="58" customFormat="1" ht="18" customHeight="1">
      <c r="C1" s="112" t="s">
        <v>62</v>
      </c>
      <c r="D1" s="112"/>
      <c r="E1" s="112"/>
    </row>
    <row r="2" spans="3:5" s="58" customFormat="1" ht="18.75">
      <c r="C2" s="112" t="s">
        <v>10</v>
      </c>
      <c r="D2" s="112"/>
      <c r="E2" s="112"/>
    </row>
    <row r="3" spans="3:5" s="58" customFormat="1" ht="18.75">
      <c r="C3" s="112" t="s">
        <v>11</v>
      </c>
      <c r="D3" s="112"/>
      <c r="E3" s="112"/>
    </row>
    <row r="4" spans="3:5" s="58" customFormat="1" ht="18.75">
      <c r="C4" s="112" t="s">
        <v>87</v>
      </c>
      <c r="D4" s="112"/>
      <c r="E4" s="112"/>
    </row>
    <row r="5" spans="3:5" s="58" customFormat="1" ht="9" customHeight="1">
      <c r="C5" s="60"/>
      <c r="D5" s="60"/>
      <c r="E5" s="60"/>
    </row>
    <row r="6" spans="1:5" s="58" customFormat="1" ht="45" customHeight="1">
      <c r="A6" s="101" t="s">
        <v>63</v>
      </c>
      <c r="B6" s="102"/>
      <c r="C6" s="102"/>
      <c r="D6" s="102"/>
      <c r="E6" s="102"/>
    </row>
    <row r="7" spans="1:5" s="58" customFormat="1" ht="17.25" customHeight="1">
      <c r="A7" s="101" t="s">
        <v>83</v>
      </c>
      <c r="B7" s="102"/>
      <c r="C7" s="102"/>
      <c r="D7" s="102"/>
      <c r="E7" s="102"/>
    </row>
    <row r="8" spans="2:5" ht="21" customHeight="1">
      <c r="B8" s="33"/>
      <c r="C8" s="33"/>
      <c r="D8" s="33"/>
      <c r="E8" s="11" t="s">
        <v>33</v>
      </c>
    </row>
    <row r="9" spans="1:5" ht="13.5" customHeight="1">
      <c r="A9" s="103" t="s">
        <v>34</v>
      </c>
      <c r="B9" s="105" t="s">
        <v>35</v>
      </c>
      <c r="C9" s="107" t="s">
        <v>70</v>
      </c>
      <c r="D9" s="108" t="s">
        <v>52</v>
      </c>
      <c r="E9" s="110" t="s">
        <v>32</v>
      </c>
    </row>
    <row r="10" spans="1:5" ht="31.5" customHeight="1">
      <c r="A10" s="104"/>
      <c r="B10" s="106"/>
      <c r="C10" s="107"/>
      <c r="D10" s="109"/>
      <c r="E10" s="111"/>
    </row>
    <row r="11" spans="1:15" ht="28.5">
      <c r="A11" s="64" t="s">
        <v>36</v>
      </c>
      <c r="B11" s="76" t="s">
        <v>12</v>
      </c>
      <c r="C11" s="89">
        <f>C12+C18</f>
        <v>4293475.3</v>
      </c>
      <c r="D11" s="92">
        <f>D12+D18</f>
        <v>2206849.8</v>
      </c>
      <c r="E11" s="38">
        <f aca="true" t="shared" si="0" ref="E11:E16">D11/C11*100</f>
        <v>51.4000814212207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5.75">
      <c r="A12" s="71"/>
      <c r="B12" s="64" t="s">
        <v>13</v>
      </c>
      <c r="C12" s="89">
        <f>C13+C14+C15+C16+C17</f>
        <v>3532233.3</v>
      </c>
      <c r="D12" s="92">
        <f>D13+D14+D15+D16+D17</f>
        <v>1780454.2</v>
      </c>
      <c r="E12" s="38">
        <f t="shared" si="0"/>
        <v>50.405906087800034</v>
      </c>
      <c r="F12" s="80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5.75">
      <c r="A13" s="71" t="s">
        <v>37</v>
      </c>
      <c r="B13" s="73" t="s">
        <v>14</v>
      </c>
      <c r="C13" s="90">
        <v>2980226.8</v>
      </c>
      <c r="D13" s="93">
        <v>1452624</v>
      </c>
      <c r="E13" s="42">
        <f t="shared" si="0"/>
        <v>48.742062181307816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1" t="s">
        <v>38</v>
      </c>
      <c r="B14" s="73" t="s">
        <v>15</v>
      </c>
      <c r="C14" s="90">
        <v>241509.4</v>
      </c>
      <c r="D14" s="93">
        <v>170129.3</v>
      </c>
      <c r="E14" s="42">
        <f t="shared" si="0"/>
        <v>70.44417318746186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5.75">
      <c r="A15" s="71" t="s">
        <v>39</v>
      </c>
      <c r="B15" s="73" t="s">
        <v>16</v>
      </c>
      <c r="C15" s="90">
        <v>212657.1</v>
      </c>
      <c r="D15" s="93">
        <v>102156.7</v>
      </c>
      <c r="E15" s="42">
        <f t="shared" si="0"/>
        <v>48.03822679797665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15.75">
      <c r="A16" s="71" t="s">
        <v>40</v>
      </c>
      <c r="B16" s="73" t="s">
        <v>17</v>
      </c>
      <c r="C16" s="90">
        <v>97840</v>
      </c>
      <c r="D16" s="90">
        <v>54029.7</v>
      </c>
      <c r="E16" s="42">
        <f t="shared" si="0"/>
        <v>55.222506132461156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51" customHeight="1">
      <c r="A17" s="71" t="s">
        <v>41</v>
      </c>
      <c r="B17" s="73" t="s">
        <v>18</v>
      </c>
      <c r="C17" s="90"/>
      <c r="D17" s="93">
        <v>1514.5</v>
      </c>
      <c r="E17" s="42"/>
      <c r="F17" s="77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71"/>
      <c r="B18" s="64" t="s">
        <v>19</v>
      </c>
      <c r="C18" s="89">
        <f>C19+C20+C22+C23+C24+C21</f>
        <v>761242</v>
      </c>
      <c r="D18" s="92">
        <f>D19+D20+D22+D23+D24+D21</f>
        <v>426395.6</v>
      </c>
      <c r="E18" s="38">
        <f aca="true" t="shared" si="1" ref="E18:E24">D18/C18*100</f>
        <v>56.01314693619111</v>
      </c>
      <c r="F18" s="80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61.5" customHeight="1">
      <c r="A19" s="71" t="s">
        <v>42</v>
      </c>
      <c r="B19" s="73" t="s">
        <v>20</v>
      </c>
      <c r="C19" s="90">
        <v>564683</v>
      </c>
      <c r="D19" s="93">
        <v>235269.8</v>
      </c>
      <c r="E19" s="42">
        <f t="shared" si="1"/>
        <v>41.66404867863916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33" customHeight="1">
      <c r="A20" s="71" t="s">
        <v>43</v>
      </c>
      <c r="B20" s="73" t="s">
        <v>21</v>
      </c>
      <c r="C20" s="90">
        <v>23210</v>
      </c>
      <c r="D20" s="93">
        <v>5441.6</v>
      </c>
      <c r="E20" s="42">
        <f t="shared" si="1"/>
        <v>23.445066781559674</v>
      </c>
      <c r="F20" s="77"/>
      <c r="G20" s="2"/>
      <c r="H20" s="2"/>
      <c r="I20" s="2"/>
      <c r="J20" s="2"/>
      <c r="K20" s="2"/>
      <c r="L20" s="2"/>
      <c r="M20" s="2"/>
      <c r="N20" s="2"/>
      <c r="O20" s="2"/>
    </row>
    <row r="21" spans="1:15" ht="38.25" customHeight="1">
      <c r="A21" s="71" t="s">
        <v>44</v>
      </c>
      <c r="B21" s="73" t="s">
        <v>22</v>
      </c>
      <c r="C21" s="90">
        <v>5742</v>
      </c>
      <c r="D21" s="93">
        <v>13776.8</v>
      </c>
      <c r="E21" s="42">
        <f t="shared" si="1"/>
        <v>239.93033786137232</v>
      </c>
      <c r="F21" s="81"/>
      <c r="G21" s="2"/>
      <c r="H21" s="2"/>
      <c r="I21" s="2"/>
      <c r="J21" s="2"/>
      <c r="K21" s="2"/>
      <c r="L21" s="2"/>
      <c r="M21" s="2"/>
      <c r="N21" s="2"/>
      <c r="O21" s="2"/>
    </row>
    <row r="22" spans="1:15" ht="38.25" customHeight="1">
      <c r="A22" s="71" t="s">
        <v>45</v>
      </c>
      <c r="B22" s="73" t="s">
        <v>23</v>
      </c>
      <c r="C22" s="91">
        <v>70000</v>
      </c>
      <c r="D22" s="94">
        <v>69760</v>
      </c>
      <c r="E22" s="42">
        <f t="shared" si="1"/>
        <v>99.65714285714286</v>
      </c>
      <c r="F22" s="82"/>
      <c r="G22" s="2"/>
      <c r="H22" s="2"/>
      <c r="I22" s="2"/>
      <c r="J22" s="2"/>
      <c r="K22" s="2"/>
      <c r="L22" s="2"/>
      <c r="M22" s="2"/>
      <c r="N22" s="2"/>
      <c r="O22" s="2"/>
    </row>
    <row r="23" spans="1:15" ht="30">
      <c r="A23" s="71" t="s">
        <v>46</v>
      </c>
      <c r="B23" s="73" t="s">
        <v>24</v>
      </c>
      <c r="C23" s="90">
        <v>47607</v>
      </c>
      <c r="D23" s="93">
        <v>41210.1</v>
      </c>
      <c r="E23" s="42">
        <f t="shared" si="1"/>
        <v>86.56311046694813</v>
      </c>
      <c r="F23" s="77"/>
      <c r="G23" s="2"/>
      <c r="H23" s="2"/>
      <c r="I23" s="2"/>
      <c r="J23" s="2"/>
      <c r="K23" s="2"/>
      <c r="L23" s="2"/>
      <c r="M23" s="2"/>
      <c r="N23" s="2"/>
      <c r="O23" s="2"/>
    </row>
    <row r="24" spans="1:15" ht="20.25" customHeight="1">
      <c r="A24" s="71" t="s">
        <v>47</v>
      </c>
      <c r="B24" s="74" t="s">
        <v>25</v>
      </c>
      <c r="C24" s="90">
        <v>50000</v>
      </c>
      <c r="D24" s="93">
        <v>60937.3</v>
      </c>
      <c r="E24" s="42">
        <f t="shared" si="1"/>
        <v>121.87460000000002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15" ht="29.25" customHeight="1">
      <c r="A25" s="64" t="s">
        <v>48</v>
      </c>
      <c r="B25" s="72" t="s">
        <v>26</v>
      </c>
      <c r="C25" s="89">
        <f>C26+C27+C28+C29</f>
        <v>3979865.0999999996</v>
      </c>
      <c r="D25" s="92">
        <f>D26+D27+D28+D29+D30</f>
        <v>1474062.7000000002</v>
      </c>
      <c r="E25" s="38">
        <f>D25/C25*100</f>
        <v>37.03800663997381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48" customHeight="1">
      <c r="A26" s="71" t="s">
        <v>49</v>
      </c>
      <c r="B26" s="73" t="s">
        <v>27</v>
      </c>
      <c r="C26" s="90">
        <v>90567</v>
      </c>
      <c r="D26" s="93"/>
      <c r="E26" s="42"/>
      <c r="F26" s="81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57.75" customHeight="1">
      <c r="A27" s="71" t="s">
        <v>50</v>
      </c>
      <c r="B27" s="73" t="s">
        <v>28</v>
      </c>
      <c r="C27" s="90">
        <v>1747507.3</v>
      </c>
      <c r="D27" s="93">
        <v>330552</v>
      </c>
      <c r="E27" s="42">
        <f>D27/C27*100</f>
        <v>18.915629136427643</v>
      </c>
      <c r="F27" s="81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45.75" customHeight="1">
      <c r="A28" s="71" t="s">
        <v>51</v>
      </c>
      <c r="B28" s="73" t="s">
        <v>29</v>
      </c>
      <c r="C28" s="90">
        <v>2098215</v>
      </c>
      <c r="D28" s="93">
        <v>1154845.6</v>
      </c>
      <c r="E28" s="42">
        <f>D28/C28*100</f>
        <v>55.03943113551281</v>
      </c>
      <c r="F28" s="81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23.25" customHeight="1">
      <c r="A29" s="71" t="s">
        <v>67</v>
      </c>
      <c r="B29" s="73" t="s">
        <v>68</v>
      </c>
      <c r="C29" s="90">
        <v>43575.8</v>
      </c>
      <c r="D29" s="93">
        <v>736.5</v>
      </c>
      <c r="E29" s="42"/>
      <c r="F29" s="81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60" customHeight="1">
      <c r="A30" s="71" t="s">
        <v>73</v>
      </c>
      <c r="B30" s="73" t="s">
        <v>66</v>
      </c>
      <c r="C30" s="90"/>
      <c r="D30" s="93">
        <v>-12071.4</v>
      </c>
      <c r="E30" s="42"/>
      <c r="F30" s="81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17.25" customHeight="1">
      <c r="A31" s="71"/>
      <c r="B31" s="79" t="s">
        <v>30</v>
      </c>
      <c r="C31" s="89">
        <f>C11+C25</f>
        <v>8273340.399999999</v>
      </c>
      <c r="D31" s="92">
        <f>D11+D25</f>
        <v>3680912.5</v>
      </c>
      <c r="E31" s="38">
        <f>D31/C31*100</f>
        <v>44.49124926613681</v>
      </c>
      <c r="F31" s="95"/>
      <c r="G31" s="78"/>
      <c r="H31" s="78"/>
      <c r="I31" s="78"/>
      <c r="J31" s="78"/>
      <c r="K31" s="78"/>
      <c r="L31" s="78"/>
      <c r="M31" s="78"/>
      <c r="N31" s="78"/>
      <c r="O31" s="78"/>
    </row>
    <row r="32" spans="1:5" ht="18" customHeight="1">
      <c r="A32" s="54"/>
      <c r="B32" s="35" t="s">
        <v>64</v>
      </c>
      <c r="C32" s="52"/>
      <c r="D32" s="53"/>
      <c r="E32" s="52"/>
    </row>
    <row r="33" spans="1:69" ht="18" customHeight="1">
      <c r="A33" s="48" t="s">
        <v>53</v>
      </c>
      <c r="B33" s="29" t="s">
        <v>7</v>
      </c>
      <c r="C33" s="23">
        <v>747257.8</v>
      </c>
      <c r="D33" s="23">
        <v>250235.5</v>
      </c>
      <c r="E33" s="75">
        <f>D33/C33*100</f>
        <v>33.48717136174423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5" ht="31.5" customHeight="1">
      <c r="A34" s="84" t="s">
        <v>54</v>
      </c>
      <c r="B34" s="29" t="s">
        <v>5</v>
      </c>
      <c r="C34" s="23">
        <v>27087.9</v>
      </c>
      <c r="D34" s="23">
        <v>11956.6</v>
      </c>
      <c r="E34" s="75">
        <f aca="true" t="shared" si="2" ref="E34:E44">D34/C34*100</f>
        <v>44.140003470184105</v>
      </c>
    </row>
    <row r="35" spans="1:5" ht="18" customHeight="1">
      <c r="A35" s="85" t="s">
        <v>55</v>
      </c>
      <c r="B35" s="22" t="s">
        <v>3</v>
      </c>
      <c r="C35" s="23">
        <v>369860.9</v>
      </c>
      <c r="D35" s="23">
        <v>47435.7</v>
      </c>
      <c r="E35" s="75">
        <f t="shared" si="2"/>
        <v>12.825281071884051</v>
      </c>
    </row>
    <row r="36" spans="1:5" ht="18" customHeight="1">
      <c r="A36" s="48" t="s">
        <v>56</v>
      </c>
      <c r="B36" s="54" t="s">
        <v>0</v>
      </c>
      <c r="C36" s="14">
        <v>1523630.7</v>
      </c>
      <c r="D36" s="14">
        <v>392823.6</v>
      </c>
      <c r="E36" s="75">
        <f t="shared" si="2"/>
        <v>25.782074356994777</v>
      </c>
    </row>
    <row r="37" spans="1:5" ht="18.75" customHeight="1">
      <c r="A37" s="85" t="s">
        <v>57</v>
      </c>
      <c r="B37" s="54" t="s">
        <v>4</v>
      </c>
      <c r="C37" s="14">
        <v>38765</v>
      </c>
      <c r="D37" s="14">
        <v>13000</v>
      </c>
      <c r="E37" s="75">
        <f t="shared" si="2"/>
        <v>33.53540564942603</v>
      </c>
    </row>
    <row r="38" spans="1:5" ht="15.75" customHeight="1">
      <c r="A38" s="48" t="s">
        <v>58</v>
      </c>
      <c r="B38" s="54" t="s">
        <v>1</v>
      </c>
      <c r="C38" s="14">
        <v>4317316.3</v>
      </c>
      <c r="D38" s="14">
        <v>2143758.4</v>
      </c>
      <c r="E38" s="75">
        <f t="shared" si="2"/>
        <v>49.65488398429367</v>
      </c>
    </row>
    <row r="39" spans="1:5" ht="21" customHeight="1">
      <c r="A39" s="84" t="s">
        <v>59</v>
      </c>
      <c r="B39" s="22" t="s">
        <v>76</v>
      </c>
      <c r="C39" s="14">
        <v>126667.9</v>
      </c>
      <c r="D39" s="14">
        <v>53514.7</v>
      </c>
      <c r="E39" s="75">
        <f t="shared" si="2"/>
        <v>42.248036005965204</v>
      </c>
    </row>
    <row r="40" spans="1:5" ht="24.75" customHeight="1">
      <c r="A40" s="85" t="s">
        <v>60</v>
      </c>
      <c r="B40" s="22" t="s">
        <v>77</v>
      </c>
      <c r="C40" s="13">
        <v>937151</v>
      </c>
      <c r="D40" s="13">
        <v>387893.6</v>
      </c>
      <c r="E40" s="75">
        <f t="shared" si="2"/>
        <v>41.390725720828335</v>
      </c>
    </row>
    <row r="41" spans="1:5" ht="17.25" customHeight="1">
      <c r="A41" s="48" t="s">
        <v>61</v>
      </c>
      <c r="B41" s="54" t="s">
        <v>2</v>
      </c>
      <c r="C41" s="14">
        <v>479846.6</v>
      </c>
      <c r="D41" s="14">
        <v>125308.8</v>
      </c>
      <c r="E41" s="75">
        <f t="shared" si="2"/>
        <v>26.11434570964971</v>
      </c>
    </row>
    <row r="42" spans="1:5" ht="24" customHeight="1">
      <c r="A42" s="48" t="s">
        <v>74</v>
      </c>
      <c r="B42" s="22" t="s">
        <v>79</v>
      </c>
      <c r="C42" s="83">
        <v>30293.4</v>
      </c>
      <c r="D42" s="83">
        <v>9591.5</v>
      </c>
      <c r="E42" s="75">
        <f t="shared" si="2"/>
        <v>31.662012187473177</v>
      </c>
    </row>
    <row r="43" spans="1:5" ht="30" customHeight="1">
      <c r="A43" s="48" t="s">
        <v>75</v>
      </c>
      <c r="B43" s="22" t="s">
        <v>78</v>
      </c>
      <c r="C43" s="83">
        <v>59564.3</v>
      </c>
      <c r="D43" s="83">
        <v>9137.7</v>
      </c>
      <c r="E43" s="75">
        <f t="shared" si="2"/>
        <v>15.340900505839908</v>
      </c>
    </row>
    <row r="44" spans="1:5" ht="17.25" customHeight="1">
      <c r="A44" s="55"/>
      <c r="B44" s="56" t="s">
        <v>31</v>
      </c>
      <c r="C44" s="21">
        <f>ROUND(SUM(C33:C43),1)</f>
        <v>8657441.8</v>
      </c>
      <c r="D44" s="21">
        <f>ROUND(SUM(D33:D43),1)</f>
        <v>3444656.1</v>
      </c>
      <c r="E44" s="87">
        <f t="shared" si="2"/>
        <v>39.788382983989564</v>
      </c>
    </row>
    <row r="45" spans="1:5" ht="45" customHeight="1">
      <c r="A45" s="55"/>
      <c r="B45" s="4" t="s">
        <v>6</v>
      </c>
      <c r="C45" s="5">
        <v>-384101.4</v>
      </c>
      <c r="D45" s="5">
        <f>D31-D44</f>
        <v>236256.3999999999</v>
      </c>
      <c r="E45" s="57"/>
    </row>
    <row r="46" spans="2:3" ht="15">
      <c r="B46" s="2"/>
      <c r="C46" s="7"/>
    </row>
    <row r="47" spans="1:5" ht="62.25" customHeight="1">
      <c r="A47" s="97" t="s">
        <v>80</v>
      </c>
      <c r="B47" s="98"/>
      <c r="C47" s="98"/>
      <c r="D47" s="98"/>
      <c r="E47" s="98"/>
    </row>
    <row r="48" spans="1:5" ht="27" customHeight="1">
      <c r="A48" s="62"/>
      <c r="B48" s="1"/>
      <c r="C48" s="86"/>
      <c r="D48" s="86"/>
      <c r="E48" s="63"/>
    </row>
    <row r="49" spans="1:5" ht="15">
      <c r="A49" s="113"/>
      <c r="B49" s="114"/>
      <c r="C49" s="114"/>
      <c r="D49" s="114"/>
      <c r="E49" s="114"/>
    </row>
    <row r="50" spans="2:3" ht="15">
      <c r="B50" s="2"/>
      <c r="C50" s="7"/>
    </row>
    <row r="51" spans="1:5" s="65" customFormat="1" ht="18.75">
      <c r="A51" s="99" t="s">
        <v>84</v>
      </c>
      <c r="B51" s="99"/>
      <c r="C51" s="98"/>
      <c r="D51" s="67"/>
      <c r="E51" s="67"/>
    </row>
    <row r="52" spans="1:5" s="65" customFormat="1" ht="18.75">
      <c r="A52" s="99" t="s">
        <v>85</v>
      </c>
      <c r="B52" s="99"/>
      <c r="C52" s="66"/>
      <c r="D52" s="100" t="s">
        <v>86</v>
      </c>
      <c r="E52" s="100"/>
    </row>
    <row r="53" spans="2:3" ht="15">
      <c r="B53" s="2"/>
      <c r="C53" s="7"/>
    </row>
    <row r="54" spans="2:3" ht="15">
      <c r="B54" s="2"/>
      <c r="C54" s="7"/>
    </row>
    <row r="55" spans="2:3" ht="15">
      <c r="B55" s="2"/>
      <c r="C55" s="7"/>
    </row>
    <row r="56" spans="2:3" ht="15">
      <c r="B56" s="2"/>
      <c r="C56" s="7"/>
    </row>
    <row r="57" spans="2:3" ht="15">
      <c r="B57" s="2"/>
      <c r="C57" s="7"/>
    </row>
    <row r="58" spans="2:3" ht="15">
      <c r="B58" s="2"/>
      <c r="C58" s="7"/>
    </row>
    <row r="59" spans="2:3" ht="15">
      <c r="B59" s="2"/>
      <c r="C59" s="7"/>
    </row>
  </sheetData>
  <mergeCells count="16">
    <mergeCell ref="A47:E47"/>
    <mergeCell ref="A52:B52"/>
    <mergeCell ref="D52:E52"/>
    <mergeCell ref="A51:C51"/>
    <mergeCell ref="A49:E49"/>
    <mergeCell ref="C1:E1"/>
    <mergeCell ref="C2:E2"/>
    <mergeCell ref="C3:E3"/>
    <mergeCell ref="C4:E4"/>
    <mergeCell ref="A6:E6"/>
    <mergeCell ref="A7:E7"/>
    <mergeCell ref="A9:A10"/>
    <mergeCell ref="B9:B10"/>
    <mergeCell ref="C9:C10"/>
    <mergeCell ref="D9:D10"/>
    <mergeCell ref="E9:E10"/>
  </mergeCells>
  <printOptions/>
  <pageMargins left="0.984251968503937" right="0.3937007874015748" top="0.6" bottom="0.34" header="0.31" footer="0.1574803149606299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75"/>
  <sheetViews>
    <sheetView tabSelected="1" zoomScale="75" zoomScaleNormal="75" workbookViewId="0" topLeftCell="A45">
      <selection activeCell="C48" sqref="C48:E48"/>
    </sheetView>
  </sheetViews>
  <sheetFormatPr defaultColWidth="9.33203125" defaultRowHeight="12.75"/>
  <cols>
    <col min="1" max="1" width="27.33203125" style="3" customWidth="1"/>
    <col min="2" max="2" width="29.5" style="3" customWidth="1"/>
    <col min="3" max="3" width="18.83203125" style="8" customWidth="1"/>
    <col min="4" max="4" width="20.16015625" style="8" customWidth="1"/>
    <col min="5" max="5" width="1.3359375" style="8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8" width="9.33203125" style="3" hidden="1" customWidth="1"/>
    <col min="19" max="16384" width="9.33203125" style="3" customWidth="1"/>
  </cols>
  <sheetData>
    <row r="1" spans="3:5" ht="15" hidden="1">
      <c r="C1" s="122"/>
      <c r="D1" s="122"/>
      <c r="E1" s="122"/>
    </row>
    <row r="2" spans="3:5" ht="15" hidden="1">
      <c r="C2" s="122"/>
      <c r="D2" s="122"/>
      <c r="E2" s="122"/>
    </row>
    <row r="3" spans="3:5" ht="15" hidden="1">
      <c r="C3" s="122"/>
      <c r="D3" s="122"/>
      <c r="E3" s="122"/>
    </row>
    <row r="4" spans="3:5" ht="15" hidden="1">
      <c r="C4" s="122"/>
      <c r="D4" s="122"/>
      <c r="E4" s="122"/>
    </row>
    <row r="5" spans="3:5" ht="15" hidden="1">
      <c r="C5" s="11"/>
      <c r="D5" s="11"/>
      <c r="E5" s="11"/>
    </row>
    <row r="6" spans="1:5" ht="14.25" customHeight="1" hidden="1">
      <c r="A6" s="123"/>
      <c r="B6" s="124"/>
      <c r="C6" s="124"/>
      <c r="D6" s="124"/>
      <c r="E6" s="124"/>
    </row>
    <row r="7" spans="1:6" ht="15.75" hidden="1">
      <c r="A7" s="123"/>
      <c r="B7" s="124"/>
      <c r="C7" s="124"/>
      <c r="D7" s="124"/>
      <c r="E7" s="124"/>
      <c r="F7" s="124"/>
    </row>
    <row r="8" spans="2:6" ht="15" hidden="1">
      <c r="B8" s="33"/>
      <c r="C8" s="33"/>
      <c r="D8" s="33"/>
      <c r="E8" s="11"/>
      <c r="F8" s="33"/>
    </row>
    <row r="9" spans="1:6" ht="13.5" customHeight="1" hidden="1">
      <c r="A9" s="103"/>
      <c r="B9" s="105"/>
      <c r="C9" s="115"/>
      <c r="D9" s="107"/>
      <c r="E9" s="118"/>
      <c r="F9" s="33"/>
    </row>
    <row r="10" spans="1:6" ht="26.25" customHeight="1" hidden="1">
      <c r="A10" s="104"/>
      <c r="B10" s="106"/>
      <c r="C10" s="104"/>
      <c r="D10" s="107"/>
      <c r="E10" s="118"/>
      <c r="F10" s="33"/>
    </row>
    <row r="11" spans="1:6" ht="15" customHeight="1" hidden="1">
      <c r="A11" s="49"/>
      <c r="B11" s="50"/>
      <c r="C11" s="49"/>
      <c r="D11" s="51"/>
      <c r="E11" s="31"/>
      <c r="F11" s="33"/>
    </row>
    <row r="12" spans="1:6" ht="33" customHeight="1" hidden="1">
      <c r="A12" s="35"/>
      <c r="B12" s="36"/>
      <c r="C12" s="37"/>
      <c r="D12" s="38"/>
      <c r="E12" s="37"/>
      <c r="F12" s="33"/>
    </row>
    <row r="13" spans="1:6" ht="15" hidden="1">
      <c r="A13" s="39"/>
      <c r="B13" s="40"/>
      <c r="C13" s="37"/>
      <c r="D13" s="38"/>
      <c r="E13" s="37"/>
      <c r="F13" s="33"/>
    </row>
    <row r="14" spans="1:6" ht="16.5" customHeight="1" hidden="1">
      <c r="A14" s="39"/>
      <c r="B14" s="41"/>
      <c r="C14" s="12"/>
      <c r="D14" s="42"/>
      <c r="E14" s="12"/>
      <c r="F14" s="33"/>
    </row>
    <row r="15" spans="1:6" ht="16.5" customHeight="1" hidden="1">
      <c r="A15" s="39"/>
      <c r="B15" s="41"/>
      <c r="C15" s="12"/>
      <c r="D15" s="42"/>
      <c r="E15" s="12"/>
      <c r="F15" s="33"/>
    </row>
    <row r="16" spans="1:6" ht="15.75" customHeight="1" hidden="1">
      <c r="A16" s="39"/>
      <c r="B16" s="41"/>
      <c r="C16" s="12"/>
      <c r="D16" s="42"/>
      <c r="E16" s="12"/>
      <c r="F16" s="33"/>
    </row>
    <row r="17" spans="1:6" ht="17.25" customHeight="1" hidden="1">
      <c r="A17" s="39"/>
      <c r="B17" s="41"/>
      <c r="C17" s="12"/>
      <c r="D17" s="42"/>
      <c r="E17" s="12"/>
      <c r="F17" s="33"/>
    </row>
    <row r="18" spans="1:6" ht="47.25" customHeight="1" hidden="1">
      <c r="A18" s="39"/>
      <c r="B18" s="41"/>
      <c r="C18" s="12"/>
      <c r="D18" s="42"/>
      <c r="E18" s="12"/>
      <c r="F18" s="33"/>
    </row>
    <row r="19" spans="1:6" ht="15" hidden="1">
      <c r="A19" s="39"/>
      <c r="B19" s="43"/>
      <c r="C19" s="37"/>
      <c r="D19" s="38"/>
      <c r="E19" s="37"/>
      <c r="F19" s="33"/>
    </row>
    <row r="20" spans="1:6" ht="42" customHeight="1" hidden="1">
      <c r="A20" s="39"/>
      <c r="B20" s="41"/>
      <c r="C20" s="12"/>
      <c r="D20" s="42"/>
      <c r="E20" s="12"/>
      <c r="F20" s="33"/>
    </row>
    <row r="21" spans="1:6" ht="29.25" customHeight="1" hidden="1">
      <c r="A21" s="39"/>
      <c r="B21" s="41"/>
      <c r="C21" s="12"/>
      <c r="D21" s="42"/>
      <c r="E21" s="12"/>
      <c r="F21" s="33"/>
    </row>
    <row r="22" spans="1:6" ht="36" customHeight="1" hidden="1">
      <c r="A22" s="39"/>
      <c r="B22" s="41"/>
      <c r="C22" s="12"/>
      <c r="D22" s="42"/>
      <c r="E22" s="13"/>
      <c r="F22" s="33"/>
    </row>
    <row r="23" spans="1:6" ht="33" customHeight="1" hidden="1">
      <c r="A23" s="39"/>
      <c r="B23" s="41"/>
      <c r="C23" s="13"/>
      <c r="D23" s="44"/>
      <c r="E23" s="12"/>
      <c r="F23" s="33"/>
    </row>
    <row r="24" spans="1:6" ht="18" customHeight="1" hidden="1">
      <c r="A24" s="39"/>
      <c r="B24" s="45"/>
      <c r="C24" s="12"/>
      <c r="D24" s="42"/>
      <c r="E24" s="12"/>
      <c r="F24" s="33"/>
    </row>
    <row r="25" spans="1:6" ht="18" customHeight="1" hidden="1">
      <c r="A25" s="39"/>
      <c r="B25" s="46"/>
      <c r="C25" s="12"/>
      <c r="D25" s="42"/>
      <c r="E25" s="12"/>
      <c r="F25" s="33"/>
    </row>
    <row r="26" spans="1:6" ht="28.5" customHeight="1" hidden="1">
      <c r="A26" s="39"/>
      <c r="B26" s="41"/>
      <c r="C26" s="12"/>
      <c r="D26" s="42"/>
      <c r="E26" s="12"/>
      <c r="F26" s="33"/>
    </row>
    <row r="27" spans="1:6" ht="15.75" customHeight="1" hidden="1">
      <c r="A27" s="35"/>
      <c r="B27" s="36"/>
      <c r="C27" s="37"/>
      <c r="D27" s="38"/>
      <c r="E27" s="37"/>
      <c r="F27" s="33"/>
    </row>
    <row r="28" spans="1:6" ht="33" customHeight="1" hidden="1">
      <c r="A28" s="39"/>
      <c r="B28" s="41"/>
      <c r="C28" s="12"/>
      <c r="D28" s="42"/>
      <c r="E28" s="12"/>
      <c r="F28" s="33"/>
    </row>
    <row r="29" spans="1:6" ht="46.5" customHeight="1" hidden="1">
      <c r="A29" s="39"/>
      <c r="B29" s="41"/>
      <c r="C29" s="12"/>
      <c r="D29" s="42"/>
      <c r="E29" s="12"/>
      <c r="F29" s="33"/>
    </row>
    <row r="30" spans="1:6" ht="33" customHeight="1" hidden="1">
      <c r="A30" s="39"/>
      <c r="B30" s="41"/>
      <c r="C30" s="12"/>
      <c r="D30" s="42"/>
      <c r="E30" s="12"/>
      <c r="F30" s="33"/>
    </row>
    <row r="31" spans="1:6" ht="18" customHeight="1" hidden="1">
      <c r="A31" s="30"/>
      <c r="B31" s="40"/>
      <c r="C31" s="37"/>
      <c r="D31" s="38"/>
      <c r="E31" s="37"/>
      <c r="F31" s="33"/>
    </row>
    <row r="32" spans="1:6" ht="18" customHeight="1" hidden="1">
      <c r="A32" s="30"/>
      <c r="B32" s="40"/>
      <c r="C32" s="37"/>
      <c r="D32" s="38"/>
      <c r="E32" s="37"/>
      <c r="F32" s="33"/>
    </row>
    <row r="33" spans="1:91" ht="22.5" customHeight="1" hidden="1">
      <c r="A33" s="48"/>
      <c r="B33" s="29"/>
      <c r="C33" s="23"/>
      <c r="D33" s="23"/>
      <c r="E33" s="24"/>
      <c r="F33" s="2"/>
      <c r="G33" s="2"/>
      <c r="H33" s="2"/>
      <c r="I33" s="2"/>
      <c r="J33" s="16"/>
      <c r="L33" s="130"/>
      <c r="M33" s="130"/>
      <c r="N33" s="9"/>
      <c r="O33" s="10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</row>
    <row r="34" spans="1:15" ht="33" customHeight="1" hidden="1">
      <c r="A34" s="48"/>
      <c r="B34" s="29"/>
      <c r="C34" s="23"/>
      <c r="D34" s="23"/>
      <c r="E34" s="24"/>
      <c r="F34" s="2"/>
      <c r="G34" s="2"/>
      <c r="H34" s="2"/>
      <c r="I34" s="2"/>
      <c r="J34" s="16"/>
      <c r="L34" s="9"/>
      <c r="M34" s="9"/>
      <c r="N34" s="9"/>
      <c r="O34" s="10"/>
    </row>
    <row r="35" spans="1:15" ht="20.25" customHeight="1" hidden="1">
      <c r="A35" s="48"/>
      <c r="B35" s="22"/>
      <c r="C35" s="23"/>
      <c r="D35" s="23"/>
      <c r="E35" s="24"/>
      <c r="F35" s="2"/>
      <c r="G35" s="2"/>
      <c r="H35" s="2"/>
      <c r="I35" s="2"/>
      <c r="J35" s="16"/>
      <c r="O35" s="10"/>
    </row>
    <row r="36" spans="1:15" ht="22.5" customHeight="1" hidden="1">
      <c r="A36" s="48"/>
      <c r="B36" s="30"/>
      <c r="C36" s="14"/>
      <c r="D36" s="14"/>
      <c r="E36" s="24"/>
      <c r="F36" s="2"/>
      <c r="G36" s="2"/>
      <c r="H36" s="2"/>
      <c r="I36" s="2"/>
      <c r="J36" s="16"/>
      <c r="O36" s="10"/>
    </row>
    <row r="37" spans="1:15" ht="16.5" customHeight="1" hidden="1">
      <c r="A37" s="48"/>
      <c r="B37" s="30"/>
      <c r="C37" s="14"/>
      <c r="D37" s="14"/>
      <c r="E37" s="24"/>
      <c r="F37" s="2"/>
      <c r="G37" s="2"/>
      <c r="H37" s="2"/>
      <c r="I37" s="2"/>
      <c r="J37" s="16"/>
      <c r="O37" s="10"/>
    </row>
    <row r="38" spans="1:15" ht="15.75" customHeight="1" hidden="1">
      <c r="A38" s="48"/>
      <c r="B38" s="30"/>
      <c r="C38" s="14"/>
      <c r="D38" s="14"/>
      <c r="E38" s="24"/>
      <c r="F38" s="2"/>
      <c r="G38" s="2"/>
      <c r="H38" s="2"/>
      <c r="I38" s="2"/>
      <c r="J38" s="16"/>
      <c r="O38" s="10"/>
    </row>
    <row r="39" spans="1:15" ht="34.5" customHeight="1" hidden="1">
      <c r="A39" s="48"/>
      <c r="B39" s="22"/>
      <c r="C39" s="14"/>
      <c r="D39" s="14"/>
      <c r="E39" s="24"/>
      <c r="F39" s="18"/>
      <c r="G39" s="19"/>
      <c r="H39" s="19"/>
      <c r="I39" s="19"/>
      <c r="J39" s="20"/>
      <c r="L39" s="130"/>
      <c r="M39" s="130"/>
      <c r="N39" s="9"/>
      <c r="O39" s="10"/>
    </row>
    <row r="40" spans="1:15" ht="27" customHeight="1" hidden="1">
      <c r="A40" s="48"/>
      <c r="B40" s="22"/>
      <c r="C40" s="12"/>
      <c r="D40" s="12"/>
      <c r="E40" s="24"/>
      <c r="F40" s="2"/>
      <c r="G40" s="2"/>
      <c r="H40" s="2"/>
      <c r="I40" s="2"/>
      <c r="J40" s="16"/>
      <c r="O40" s="10"/>
    </row>
    <row r="41" spans="1:15" ht="21" customHeight="1" hidden="1">
      <c r="A41" s="48"/>
      <c r="B41" s="30"/>
      <c r="C41" s="34"/>
      <c r="D41" s="14"/>
      <c r="E41" s="24"/>
      <c r="F41" s="2"/>
      <c r="G41" s="2"/>
      <c r="H41" s="2"/>
      <c r="I41" s="2"/>
      <c r="J41" s="16"/>
      <c r="O41" s="10"/>
    </row>
    <row r="42" spans="1:15" ht="21" customHeight="1" hidden="1">
      <c r="A42" s="47"/>
      <c r="B42" s="40"/>
      <c r="C42" s="21"/>
      <c r="D42" s="21"/>
      <c r="E42" s="17"/>
      <c r="F42" s="2"/>
      <c r="G42" s="2"/>
      <c r="H42" s="2"/>
      <c r="I42" s="2"/>
      <c r="J42" s="2"/>
      <c r="O42" s="10"/>
    </row>
    <row r="43" spans="1:15" ht="31.5" customHeight="1" hidden="1">
      <c r="A43" s="47"/>
      <c r="B43" s="4"/>
      <c r="C43" s="5"/>
      <c r="D43" s="6"/>
      <c r="E43" s="24"/>
      <c r="F43" s="2"/>
      <c r="G43" s="2"/>
      <c r="H43" s="2"/>
      <c r="I43" s="2"/>
      <c r="J43" s="2"/>
      <c r="O43" s="10"/>
    </row>
    <row r="44" spans="2:11" ht="15" hidden="1">
      <c r="B44" s="2"/>
      <c r="C44" s="7"/>
      <c r="G44" s="2"/>
      <c r="H44" s="2"/>
      <c r="I44" s="2"/>
      <c r="J44" s="2"/>
      <c r="K44" s="2"/>
    </row>
    <row r="45" spans="2:15" ht="18.75">
      <c r="B45" s="2"/>
      <c r="C45" s="112" t="s">
        <v>65</v>
      </c>
      <c r="D45" s="112"/>
      <c r="E45" s="112"/>
      <c r="F45" s="2"/>
      <c r="G45" s="2"/>
      <c r="H45" s="2"/>
      <c r="I45" s="2"/>
      <c r="J45" s="2"/>
      <c r="O45" s="10"/>
    </row>
    <row r="46" spans="2:15" ht="18.75">
      <c r="B46" s="2"/>
      <c r="C46" s="112" t="s">
        <v>10</v>
      </c>
      <c r="D46" s="112"/>
      <c r="E46" s="112"/>
      <c r="F46" s="2"/>
      <c r="G46" s="2"/>
      <c r="H46" s="2"/>
      <c r="I46" s="2"/>
      <c r="J46" s="2"/>
      <c r="O46" s="10"/>
    </row>
    <row r="47" spans="2:15" ht="18.75">
      <c r="B47" s="2"/>
      <c r="C47" s="112" t="s">
        <v>11</v>
      </c>
      <c r="D47" s="112"/>
      <c r="E47" s="112"/>
      <c r="F47" s="2"/>
      <c r="G47" s="2"/>
      <c r="H47" s="2"/>
      <c r="I47" s="2"/>
      <c r="J47" s="2"/>
      <c r="O47" s="10"/>
    </row>
    <row r="48" spans="2:15" ht="18.75">
      <c r="B48" s="2"/>
      <c r="C48" s="125" t="s">
        <v>88</v>
      </c>
      <c r="D48" s="125"/>
      <c r="E48" s="125"/>
      <c r="F48" s="2"/>
      <c r="G48" s="2"/>
      <c r="H48" s="2"/>
      <c r="I48" s="2"/>
      <c r="J48" s="2"/>
      <c r="O48" s="10"/>
    </row>
    <row r="49" spans="2:15" ht="15">
      <c r="B49" s="2"/>
      <c r="C49" s="11"/>
      <c r="D49" s="11"/>
      <c r="E49" s="11"/>
      <c r="F49" s="2"/>
      <c r="G49" s="2"/>
      <c r="H49" s="2"/>
      <c r="I49" s="2"/>
      <c r="J49" s="2"/>
      <c r="O49" s="10"/>
    </row>
    <row r="50" spans="1:11" s="58" customFormat="1" ht="81.75" customHeight="1">
      <c r="A50" s="121" t="s">
        <v>72</v>
      </c>
      <c r="B50" s="101"/>
      <c r="C50" s="101"/>
      <c r="D50" s="101"/>
      <c r="E50" s="61"/>
      <c r="G50" s="59"/>
      <c r="H50" s="59"/>
      <c r="I50" s="59"/>
      <c r="J50" s="59"/>
      <c r="K50" s="59"/>
    </row>
    <row r="51" spans="1:11" s="58" customFormat="1" ht="20.25" customHeight="1">
      <c r="A51" s="121" t="s">
        <v>82</v>
      </c>
      <c r="B51" s="102"/>
      <c r="C51" s="102"/>
      <c r="D51" s="102"/>
      <c r="E51" s="61"/>
      <c r="G51" s="59"/>
      <c r="H51" s="59"/>
      <c r="I51" s="59"/>
      <c r="J51" s="59"/>
      <c r="K51" s="59"/>
    </row>
    <row r="52" spans="2:11" ht="27" customHeight="1">
      <c r="B52" s="2"/>
      <c r="C52" s="7"/>
      <c r="G52" s="2"/>
      <c r="H52" s="2"/>
      <c r="I52" s="2"/>
      <c r="J52" s="2"/>
      <c r="K52" s="2"/>
    </row>
    <row r="53" spans="1:11" ht="63" customHeight="1">
      <c r="A53" s="119" t="s">
        <v>8</v>
      </c>
      <c r="B53" s="120"/>
      <c r="C53" s="25" t="s">
        <v>71</v>
      </c>
      <c r="D53" s="31" t="s">
        <v>81</v>
      </c>
      <c r="E53" s="3"/>
      <c r="G53" s="2"/>
      <c r="H53" s="2"/>
      <c r="I53" s="2"/>
      <c r="J53" s="2"/>
      <c r="K53" s="2"/>
    </row>
    <row r="54" spans="1:15" ht="24" customHeight="1">
      <c r="A54" s="126" t="s">
        <v>9</v>
      </c>
      <c r="B54" s="120"/>
      <c r="C54" s="96">
        <v>570</v>
      </c>
      <c r="D54" s="28">
        <v>148924.6</v>
      </c>
      <c r="E54" s="3"/>
      <c r="G54" s="2"/>
      <c r="H54" s="2"/>
      <c r="I54" s="2"/>
      <c r="J54" s="2"/>
      <c r="K54" s="2"/>
      <c r="O54" s="3">
        <f>D54/C54/3</f>
        <v>87.09040935672515</v>
      </c>
    </row>
    <row r="55" spans="1:11" ht="18" customHeight="1" hidden="1">
      <c r="A55" s="127"/>
      <c r="B55" s="117"/>
      <c r="C55" s="26"/>
      <c r="D55" s="27"/>
      <c r="E55" s="3"/>
      <c r="G55" s="2"/>
      <c r="H55" s="2"/>
      <c r="I55" s="2"/>
      <c r="J55" s="2"/>
      <c r="K55" s="2"/>
    </row>
    <row r="56" spans="1:15" ht="19.5" customHeight="1">
      <c r="A56" s="116" t="s">
        <v>69</v>
      </c>
      <c r="B56" s="117"/>
      <c r="C56" s="32">
        <f>951+114.2+655+9040+64+9+14</f>
        <v>10847.2</v>
      </c>
      <c r="D56" s="13">
        <f>1408743.1+75.58+4027.9</f>
        <v>1412846.58</v>
      </c>
      <c r="E56" s="3"/>
      <c r="G56" s="2"/>
      <c r="H56" s="2"/>
      <c r="I56" s="2"/>
      <c r="J56" s="2"/>
      <c r="K56" s="2"/>
      <c r="O56" s="3">
        <f>D56/C56/3</f>
        <v>43.416629176192934</v>
      </c>
    </row>
    <row r="57" spans="2:15" ht="15" hidden="1">
      <c r="B57" s="1"/>
      <c r="C57" s="7">
        <f>C54+C55+C56</f>
        <v>11417.2</v>
      </c>
      <c r="D57" s="7">
        <f>D54+D55+D56</f>
        <v>1561771.1800000002</v>
      </c>
      <c r="E57" s="3"/>
      <c r="G57" s="2"/>
      <c r="H57" s="2"/>
      <c r="I57" s="2"/>
      <c r="J57" s="2"/>
      <c r="K57" s="2"/>
      <c r="O57" s="3">
        <f>D57/C57/6</f>
        <v>22.798514229992175</v>
      </c>
    </row>
    <row r="58" spans="2:11" ht="15" hidden="1">
      <c r="B58" s="18"/>
      <c r="C58" s="7">
        <v>12168.4</v>
      </c>
      <c r="D58" s="7">
        <v>1579989.1</v>
      </c>
      <c r="E58" s="3"/>
      <c r="G58" s="2"/>
      <c r="H58" s="2"/>
      <c r="I58" s="2"/>
      <c r="J58" s="2"/>
      <c r="K58" s="2"/>
    </row>
    <row r="59" spans="2:11" ht="15" hidden="1">
      <c r="B59" s="128"/>
      <c r="C59" s="129"/>
      <c r="D59" s="129"/>
      <c r="E59" s="129"/>
      <c r="G59" s="2"/>
      <c r="H59" s="2"/>
      <c r="I59" s="2"/>
      <c r="J59" s="2"/>
      <c r="K59" s="2"/>
    </row>
    <row r="60" spans="2:17" ht="24" customHeight="1">
      <c r="B60" s="2"/>
      <c r="C60" s="7"/>
      <c r="G60" s="2"/>
      <c r="H60" s="2"/>
      <c r="I60" s="2"/>
      <c r="J60" s="2"/>
      <c r="K60" s="2"/>
      <c r="Q60" s="88">
        <f>C54+C56</f>
        <v>11417.2</v>
      </c>
    </row>
    <row r="61" spans="2:17" ht="12" customHeight="1">
      <c r="B61" s="2"/>
      <c r="C61" s="7"/>
      <c r="G61" s="2"/>
      <c r="H61" s="2"/>
      <c r="I61" s="2"/>
      <c r="J61" s="2"/>
      <c r="K61" s="2"/>
      <c r="Q61" s="88"/>
    </row>
    <row r="62" spans="2:17" ht="27" customHeight="1">
      <c r="B62" s="2"/>
      <c r="C62" s="7"/>
      <c r="G62" s="2"/>
      <c r="H62" s="2"/>
      <c r="I62" s="2"/>
      <c r="J62" s="2"/>
      <c r="K62" s="2"/>
      <c r="Q62" s="8">
        <f>D56+D54+D55</f>
        <v>1561771.1800000002</v>
      </c>
    </row>
    <row r="63" spans="1:11" ht="18.75">
      <c r="A63" s="99" t="s">
        <v>84</v>
      </c>
      <c r="B63" s="99"/>
      <c r="C63" s="98"/>
      <c r="D63" s="69"/>
      <c r="G63" s="2"/>
      <c r="H63" s="2"/>
      <c r="I63" s="2"/>
      <c r="J63" s="2"/>
      <c r="K63" s="2"/>
    </row>
    <row r="64" spans="1:11" ht="18.75">
      <c r="A64" s="99" t="s">
        <v>85</v>
      </c>
      <c r="B64" s="99"/>
      <c r="C64" s="68"/>
      <c r="D64" s="70" t="s">
        <v>86</v>
      </c>
      <c r="G64" s="2"/>
      <c r="H64" s="2"/>
      <c r="I64" s="2"/>
      <c r="J64" s="2"/>
      <c r="K64" s="2"/>
    </row>
    <row r="65" spans="2:11" ht="15">
      <c r="B65" s="2"/>
      <c r="C65" s="7"/>
      <c r="G65" s="2"/>
      <c r="H65" s="2"/>
      <c r="I65" s="2"/>
      <c r="J65" s="2"/>
      <c r="K65" s="2"/>
    </row>
    <row r="66" spans="2:11" ht="15">
      <c r="B66" s="2"/>
      <c r="C66" s="7"/>
      <c r="G66" s="2"/>
      <c r="H66" s="2"/>
      <c r="I66" s="2"/>
      <c r="J66" s="2"/>
      <c r="K66" s="2"/>
    </row>
    <row r="67" spans="2:11" ht="15">
      <c r="B67" s="2"/>
      <c r="C67" s="7"/>
      <c r="G67" s="2"/>
      <c r="H67" s="2"/>
      <c r="I67" s="2"/>
      <c r="J67" s="2"/>
      <c r="K67" s="2"/>
    </row>
    <row r="68" spans="2:11" ht="15">
      <c r="B68" s="2"/>
      <c r="C68" s="7"/>
      <c r="G68" s="2"/>
      <c r="H68" s="2"/>
      <c r="I68" s="2"/>
      <c r="J68" s="2"/>
      <c r="K68" s="2"/>
    </row>
    <row r="69" spans="2:11" ht="15">
      <c r="B69" s="2"/>
      <c r="C69" s="7"/>
      <c r="G69" s="2"/>
      <c r="H69" s="2"/>
      <c r="I69" s="2"/>
      <c r="J69" s="2"/>
      <c r="K69" s="2"/>
    </row>
    <row r="70" spans="2:11" ht="15">
      <c r="B70" s="2"/>
      <c r="C70" s="7"/>
      <c r="G70" s="2"/>
      <c r="H70" s="2"/>
      <c r="I70" s="2"/>
      <c r="J70" s="2"/>
      <c r="K70" s="2"/>
    </row>
    <row r="71" spans="2:11" ht="15">
      <c r="B71" s="2"/>
      <c r="C71" s="7"/>
      <c r="G71" s="2"/>
      <c r="H71" s="2"/>
      <c r="I71" s="2"/>
      <c r="J71" s="2"/>
      <c r="K71" s="2"/>
    </row>
    <row r="72" spans="2:11" ht="15">
      <c r="B72" s="2"/>
      <c r="C72" s="7"/>
      <c r="G72" s="2"/>
      <c r="H72" s="2"/>
      <c r="I72" s="2"/>
      <c r="J72" s="2"/>
      <c r="K72" s="2"/>
    </row>
    <row r="73" spans="2:11" ht="15">
      <c r="B73" s="2"/>
      <c r="C73" s="7"/>
      <c r="G73" s="2"/>
      <c r="H73" s="2"/>
      <c r="I73" s="2"/>
      <c r="J73" s="2"/>
      <c r="K73" s="2"/>
    </row>
    <row r="74" spans="2:11" ht="15">
      <c r="B74" s="2"/>
      <c r="C74" s="7"/>
      <c r="G74" s="2"/>
      <c r="H74" s="2"/>
      <c r="I74" s="2"/>
      <c r="J74" s="2"/>
      <c r="K74" s="2"/>
    </row>
    <row r="75" spans="2:11" ht="15">
      <c r="B75" s="2"/>
      <c r="C75" s="7"/>
      <c r="G75" s="2"/>
      <c r="H75" s="2"/>
      <c r="I75" s="2"/>
      <c r="J75" s="2"/>
      <c r="K75" s="2"/>
    </row>
    <row r="76" spans="2:11" ht="15">
      <c r="B76" s="2"/>
      <c r="C76" s="7"/>
      <c r="G76" s="2"/>
      <c r="H76" s="2"/>
      <c r="I76" s="2"/>
      <c r="J76" s="2"/>
      <c r="K76" s="2"/>
    </row>
    <row r="77" spans="2:11" ht="15">
      <c r="B77" s="2"/>
      <c r="C77" s="7"/>
      <c r="G77" s="2"/>
      <c r="H77" s="2"/>
      <c r="I77" s="2"/>
      <c r="J77" s="2"/>
      <c r="K77" s="2"/>
    </row>
    <row r="78" spans="2:11" ht="15">
      <c r="B78" s="2"/>
      <c r="C78" s="7"/>
      <c r="G78" s="2"/>
      <c r="H78" s="2"/>
      <c r="I78" s="2"/>
      <c r="J78" s="2"/>
      <c r="K78" s="2"/>
    </row>
    <row r="79" spans="2:11" ht="15">
      <c r="B79" s="2"/>
      <c r="C79" s="7"/>
      <c r="G79" s="2"/>
      <c r="H79" s="2"/>
      <c r="I79" s="2"/>
      <c r="J79" s="2"/>
      <c r="K79" s="2"/>
    </row>
    <row r="80" spans="2:11" ht="15">
      <c r="B80" s="2"/>
      <c r="C80" s="7"/>
      <c r="G80" s="2"/>
      <c r="H80" s="2"/>
      <c r="I80" s="2"/>
      <c r="J80" s="2"/>
      <c r="K80" s="2"/>
    </row>
    <row r="81" spans="2:11" ht="15">
      <c r="B81" s="2"/>
      <c r="C81" s="7"/>
      <c r="G81" s="2"/>
      <c r="H81" s="2"/>
      <c r="I81" s="2"/>
      <c r="J81" s="2"/>
      <c r="K81" s="2"/>
    </row>
    <row r="82" spans="2:11" ht="15">
      <c r="B82" s="2"/>
      <c r="C82" s="7"/>
      <c r="G82" s="2"/>
      <c r="H82" s="2"/>
      <c r="I82" s="2"/>
      <c r="J82" s="2"/>
      <c r="K82" s="2"/>
    </row>
    <row r="83" spans="2:11" ht="15">
      <c r="B83" s="2"/>
      <c r="C83" s="7"/>
      <c r="G83" s="2"/>
      <c r="H83" s="2"/>
      <c r="I83" s="2"/>
      <c r="J83" s="2"/>
      <c r="K83" s="2"/>
    </row>
    <row r="84" spans="2:11" ht="15">
      <c r="B84" s="2"/>
      <c r="C84" s="7"/>
      <c r="G84" s="2"/>
      <c r="H84" s="2"/>
      <c r="I84" s="2"/>
      <c r="J84" s="2"/>
      <c r="K84" s="2"/>
    </row>
    <row r="85" spans="2:11" ht="15">
      <c r="B85" s="2"/>
      <c r="C85" s="7"/>
      <c r="G85" s="2"/>
      <c r="H85" s="2"/>
      <c r="I85" s="2"/>
      <c r="J85" s="2"/>
      <c r="K85" s="2"/>
    </row>
    <row r="86" spans="2:11" ht="15">
      <c r="B86" s="2"/>
      <c r="C86" s="7"/>
      <c r="G86" s="2"/>
      <c r="H86" s="2"/>
      <c r="I86" s="2"/>
      <c r="J86" s="2"/>
      <c r="K86" s="2"/>
    </row>
    <row r="87" spans="2:11" ht="15">
      <c r="B87" s="2"/>
      <c r="C87" s="7"/>
      <c r="G87" s="2"/>
      <c r="H87" s="2"/>
      <c r="I87" s="2"/>
      <c r="J87" s="2"/>
      <c r="K87" s="2"/>
    </row>
    <row r="88" spans="2:11" ht="15">
      <c r="B88" s="2"/>
      <c r="C88" s="7"/>
      <c r="G88" s="2"/>
      <c r="H88" s="2"/>
      <c r="I88" s="2"/>
      <c r="J88" s="2"/>
      <c r="K88" s="2"/>
    </row>
    <row r="89" spans="2:11" ht="15">
      <c r="B89" s="2"/>
      <c r="C89" s="7"/>
      <c r="G89" s="2"/>
      <c r="H89" s="2"/>
      <c r="I89" s="2"/>
      <c r="J89" s="2"/>
      <c r="K89" s="2"/>
    </row>
    <row r="90" spans="2:11" ht="15">
      <c r="B90" s="2"/>
      <c r="C90" s="7"/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  <row r="129" spans="7:11" ht="15">
      <c r="G129" s="2"/>
      <c r="H129" s="2"/>
      <c r="I129" s="2"/>
      <c r="J129" s="2"/>
      <c r="K129" s="2"/>
    </row>
    <row r="130" spans="7:11" ht="15">
      <c r="G130" s="2"/>
      <c r="H130" s="2"/>
      <c r="I130" s="2"/>
      <c r="J130" s="2"/>
      <c r="K130" s="2"/>
    </row>
    <row r="131" spans="7:11" ht="15">
      <c r="G131" s="2"/>
      <c r="H131" s="2"/>
      <c r="I131" s="2"/>
      <c r="J131" s="2"/>
      <c r="K131" s="2"/>
    </row>
    <row r="132" spans="7:11" ht="15">
      <c r="G132" s="2"/>
      <c r="H132" s="2"/>
      <c r="I132" s="2"/>
      <c r="J132" s="2"/>
      <c r="K132" s="2"/>
    </row>
    <row r="133" spans="7:11" ht="15">
      <c r="G133" s="2"/>
      <c r="H133" s="2"/>
      <c r="I133" s="2"/>
      <c r="J133" s="2"/>
      <c r="K133" s="2"/>
    </row>
    <row r="134" spans="7:11" ht="15">
      <c r="G134" s="2"/>
      <c r="H134" s="2"/>
      <c r="I134" s="2"/>
      <c r="J134" s="2"/>
      <c r="K134" s="2"/>
    </row>
    <row r="135" spans="7:11" ht="15">
      <c r="G135" s="2"/>
      <c r="H135" s="2"/>
      <c r="I135" s="2"/>
      <c r="J135" s="2"/>
      <c r="K135" s="2"/>
    </row>
    <row r="136" spans="7:11" ht="15">
      <c r="G136" s="2"/>
      <c r="H136" s="2"/>
      <c r="I136" s="2"/>
      <c r="J136" s="2"/>
      <c r="K136" s="2"/>
    </row>
    <row r="137" spans="7:11" ht="15">
      <c r="G137" s="2"/>
      <c r="H137" s="2"/>
      <c r="I137" s="2"/>
      <c r="J137" s="2"/>
      <c r="K137" s="2"/>
    </row>
    <row r="138" spans="7:11" ht="15">
      <c r="G138" s="2"/>
      <c r="H138" s="2"/>
      <c r="I138" s="2"/>
      <c r="J138" s="2"/>
      <c r="K138" s="2"/>
    </row>
    <row r="139" spans="7:11" ht="15">
      <c r="G139" s="2"/>
      <c r="H139" s="2"/>
      <c r="I139" s="2"/>
      <c r="J139" s="2"/>
      <c r="K139" s="2"/>
    </row>
    <row r="140" spans="7:11" ht="15">
      <c r="G140" s="2"/>
      <c r="H140" s="2"/>
      <c r="I140" s="2"/>
      <c r="J140" s="2"/>
      <c r="K140" s="2"/>
    </row>
    <row r="141" spans="7:11" ht="15">
      <c r="G141" s="2"/>
      <c r="H141" s="2"/>
      <c r="I141" s="2"/>
      <c r="J141" s="2"/>
      <c r="K141" s="2"/>
    </row>
    <row r="142" spans="7:11" ht="15">
      <c r="G142" s="2"/>
      <c r="H142" s="2"/>
      <c r="I142" s="2"/>
      <c r="J142" s="2"/>
      <c r="K142" s="2"/>
    </row>
    <row r="143" spans="7:11" ht="15">
      <c r="G143" s="2"/>
      <c r="H143" s="2"/>
      <c r="I143" s="2"/>
      <c r="J143" s="2"/>
      <c r="K143" s="2"/>
    </row>
    <row r="144" spans="7:11" ht="15">
      <c r="G144" s="2"/>
      <c r="H144" s="2"/>
      <c r="I144" s="2"/>
      <c r="J144" s="2"/>
      <c r="K144" s="2"/>
    </row>
    <row r="145" spans="7:11" ht="15">
      <c r="G145" s="2"/>
      <c r="H145" s="2"/>
      <c r="I145" s="2"/>
      <c r="J145" s="2"/>
      <c r="K145" s="2"/>
    </row>
    <row r="146" spans="7:11" ht="15">
      <c r="G146" s="2"/>
      <c r="H146" s="2"/>
      <c r="I146" s="2"/>
      <c r="J146" s="2"/>
      <c r="K146" s="2"/>
    </row>
    <row r="147" spans="7:11" ht="15">
      <c r="G147" s="2"/>
      <c r="H147" s="2"/>
      <c r="I147" s="2"/>
      <c r="J147" s="2"/>
      <c r="K147" s="2"/>
    </row>
    <row r="148" spans="7:11" ht="15">
      <c r="G148" s="2"/>
      <c r="H148" s="2"/>
      <c r="I148" s="2"/>
      <c r="J148" s="2"/>
      <c r="K148" s="2"/>
    </row>
    <row r="149" spans="7:11" ht="15">
      <c r="G149" s="2"/>
      <c r="H149" s="2"/>
      <c r="I149" s="2"/>
      <c r="J149" s="2"/>
      <c r="K149" s="2"/>
    </row>
    <row r="150" spans="7:11" ht="15">
      <c r="G150" s="2"/>
      <c r="H150" s="2"/>
      <c r="I150" s="2"/>
      <c r="J150" s="2"/>
      <c r="K150" s="2"/>
    </row>
    <row r="151" spans="7:11" ht="15">
      <c r="G151" s="2"/>
      <c r="H151" s="2"/>
      <c r="I151" s="2"/>
      <c r="J151" s="2"/>
      <c r="K151" s="2"/>
    </row>
    <row r="152" spans="7:11" ht="15">
      <c r="G152" s="2"/>
      <c r="H152" s="2"/>
      <c r="I152" s="2"/>
      <c r="J152" s="2"/>
      <c r="K152" s="2"/>
    </row>
    <row r="153" spans="7:11" ht="15">
      <c r="G153" s="2"/>
      <c r="H153" s="2"/>
      <c r="I153" s="2"/>
      <c r="J153" s="2"/>
      <c r="K153" s="2"/>
    </row>
    <row r="154" spans="7:11" ht="15">
      <c r="G154" s="2"/>
      <c r="H154" s="2"/>
      <c r="I154" s="2"/>
      <c r="J154" s="2"/>
      <c r="K154" s="2"/>
    </row>
    <row r="155" spans="7:11" ht="15">
      <c r="G155" s="2"/>
      <c r="H155" s="2"/>
      <c r="I155" s="2"/>
      <c r="J155" s="2"/>
      <c r="K155" s="2"/>
    </row>
    <row r="156" spans="7:11" ht="15">
      <c r="G156" s="2"/>
      <c r="H156" s="2"/>
      <c r="I156" s="2"/>
      <c r="J156" s="2"/>
      <c r="K156" s="2"/>
    </row>
    <row r="157" spans="7:11" ht="15">
      <c r="G157" s="2"/>
      <c r="H157" s="2"/>
      <c r="I157" s="2"/>
      <c r="J157" s="2"/>
      <c r="K157" s="2"/>
    </row>
    <row r="158" spans="7:11" ht="15">
      <c r="G158" s="2"/>
      <c r="H158" s="2"/>
      <c r="I158" s="2"/>
      <c r="J158" s="2"/>
      <c r="K158" s="2"/>
    </row>
    <row r="159" spans="7:11" ht="15">
      <c r="G159" s="2"/>
      <c r="H159" s="2"/>
      <c r="I159" s="2"/>
      <c r="J159" s="2"/>
      <c r="K159" s="2"/>
    </row>
    <row r="160" spans="7:11" ht="15">
      <c r="G160" s="2"/>
      <c r="H160" s="2"/>
      <c r="I160" s="2"/>
      <c r="J160" s="2"/>
      <c r="K160" s="2"/>
    </row>
    <row r="161" spans="7:11" ht="15">
      <c r="G161" s="2"/>
      <c r="H161" s="2"/>
      <c r="I161" s="2"/>
      <c r="J161" s="2"/>
      <c r="K161" s="2"/>
    </row>
    <row r="162" spans="7:11" ht="15">
      <c r="G162" s="2"/>
      <c r="H162" s="2"/>
      <c r="I162" s="2"/>
      <c r="J162" s="2"/>
      <c r="K162" s="2"/>
    </row>
    <row r="163" spans="7:11" ht="15">
      <c r="G163" s="2"/>
      <c r="H163" s="2"/>
      <c r="I163" s="2"/>
      <c r="J163" s="2"/>
      <c r="K163" s="2"/>
    </row>
    <row r="164" spans="7:11" ht="15">
      <c r="G164" s="2"/>
      <c r="H164" s="2"/>
      <c r="I164" s="2"/>
      <c r="J164" s="2"/>
      <c r="K164" s="2"/>
    </row>
    <row r="165" spans="7:11" ht="15">
      <c r="G165" s="2"/>
      <c r="H165" s="2"/>
      <c r="I165" s="2"/>
      <c r="J165" s="2"/>
      <c r="K165" s="2"/>
    </row>
    <row r="166" spans="7:11" ht="15">
      <c r="G166" s="2"/>
      <c r="H166" s="2"/>
      <c r="I166" s="2"/>
      <c r="J166" s="2"/>
      <c r="K166" s="2"/>
    </row>
    <row r="167" spans="7:11" ht="15">
      <c r="G167" s="2"/>
      <c r="H167" s="2"/>
      <c r="I167" s="2"/>
      <c r="J167" s="2"/>
      <c r="K167" s="2"/>
    </row>
    <row r="168" spans="7:11" ht="15">
      <c r="G168" s="2"/>
      <c r="H168" s="2"/>
      <c r="I168" s="2"/>
      <c r="J168" s="2"/>
      <c r="K168" s="2"/>
    </row>
    <row r="169" spans="7:11" ht="15">
      <c r="G169" s="2"/>
      <c r="H169" s="2"/>
      <c r="I169" s="2"/>
      <c r="J169" s="2"/>
      <c r="K169" s="2"/>
    </row>
    <row r="170" spans="7:11" ht="15">
      <c r="G170" s="2"/>
      <c r="H170" s="2"/>
      <c r="I170" s="2"/>
      <c r="J170" s="2"/>
      <c r="K170" s="2"/>
    </row>
    <row r="171" spans="7:11" ht="15">
      <c r="G171" s="2"/>
      <c r="H171" s="2"/>
      <c r="I171" s="2"/>
      <c r="J171" s="2"/>
      <c r="K171" s="2"/>
    </row>
    <row r="172" spans="7:11" ht="15">
      <c r="G172" s="2"/>
      <c r="H172" s="2"/>
      <c r="I172" s="2"/>
      <c r="J172" s="2"/>
      <c r="K172" s="2"/>
    </row>
    <row r="173" spans="7:11" ht="15">
      <c r="G173" s="2"/>
      <c r="H173" s="2"/>
      <c r="I173" s="2"/>
      <c r="J173" s="2"/>
      <c r="K173" s="2"/>
    </row>
    <row r="174" spans="7:11" ht="15">
      <c r="G174" s="2"/>
      <c r="H174" s="2"/>
      <c r="I174" s="2"/>
      <c r="J174" s="2"/>
      <c r="K174" s="2"/>
    </row>
    <row r="175" spans="7:11" ht="15">
      <c r="G175" s="2"/>
      <c r="H175" s="2"/>
      <c r="I175" s="2"/>
      <c r="J175" s="2"/>
      <c r="K175" s="2"/>
    </row>
  </sheetData>
  <mergeCells count="26">
    <mergeCell ref="L33:M33"/>
    <mergeCell ref="L39:M39"/>
    <mergeCell ref="C45:E45"/>
    <mergeCell ref="C46:E46"/>
    <mergeCell ref="A6:E6"/>
    <mergeCell ref="A7:F7"/>
    <mergeCell ref="A64:B64"/>
    <mergeCell ref="A63:C63"/>
    <mergeCell ref="C47:E47"/>
    <mergeCell ref="C48:E48"/>
    <mergeCell ref="A54:B54"/>
    <mergeCell ref="A55:B55"/>
    <mergeCell ref="B59:E59"/>
    <mergeCell ref="B9:B10"/>
    <mergeCell ref="C1:E1"/>
    <mergeCell ref="C2:E2"/>
    <mergeCell ref="C3:E3"/>
    <mergeCell ref="C4:E4"/>
    <mergeCell ref="C9:C10"/>
    <mergeCell ref="D9:D10"/>
    <mergeCell ref="A56:B56"/>
    <mergeCell ref="E9:E10"/>
    <mergeCell ref="A9:A10"/>
    <mergeCell ref="A53:B53"/>
    <mergeCell ref="A50:D50"/>
    <mergeCell ref="A51:D51"/>
  </mergeCells>
  <printOptions/>
  <pageMargins left="0.984251968503937" right="0.3937007874015748" top="0.4" bottom="0.11811023622047245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miloserdova</cp:lastModifiedBy>
  <cp:lastPrinted>2011-07-26T12:02:23Z</cp:lastPrinted>
  <dcterms:created xsi:type="dcterms:W3CDTF">2005-04-11T07:27:15Z</dcterms:created>
  <dcterms:modified xsi:type="dcterms:W3CDTF">2011-07-26T13:18:11Z</dcterms:modified>
  <cp:category/>
  <cp:version/>
  <cp:contentType/>
  <cp:contentStatus/>
</cp:coreProperties>
</file>