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71" yWindow="65281" windowWidth="15480" windowHeight="11640" activeTab="0"/>
  </bookViews>
  <sheets>
    <sheet name="адресная программа" sheetId="1" r:id="rId1"/>
    <sheet name="прог. лиф. хоз-ва" sheetId="2" r:id="rId2"/>
  </sheets>
  <definedNames>
    <definedName name="_xlnm.Print_Titles" localSheetId="0">'адресная программа'!$7:$10</definedName>
  </definedNames>
  <calcPr fullCalcOnLoad="1"/>
</workbook>
</file>

<file path=xl/sharedStrings.xml><?xml version="1.0" encoding="utf-8"?>
<sst xmlns="http://schemas.openxmlformats.org/spreadsheetml/2006/main" count="471" uniqueCount="159">
  <si>
    <t>Адрес</t>
  </si>
  <si>
    <t>Вид работ</t>
  </si>
  <si>
    <t>замена</t>
  </si>
  <si>
    <t>Год установки</t>
  </si>
  <si>
    <t>Итого:</t>
  </si>
  <si>
    <t>№ п/п</t>
  </si>
  <si>
    <t>Показатели</t>
  </si>
  <si>
    <t>Всего</t>
  </si>
  <si>
    <t>2005 г.</t>
  </si>
  <si>
    <t>2006 г.</t>
  </si>
  <si>
    <t>2007 г.</t>
  </si>
  <si>
    <t>2008 г.</t>
  </si>
  <si>
    <t>2009 г.</t>
  </si>
  <si>
    <t>2010 г.</t>
  </si>
  <si>
    <t>2011 г.</t>
  </si>
  <si>
    <t>2012 г.</t>
  </si>
  <si>
    <t>Количество лифтов (замена/модернизация)</t>
  </si>
  <si>
    <t>Объемы финансирования       (тыс. руб.)</t>
  </si>
  <si>
    <t>1             (1/0)</t>
  </si>
  <si>
    <t>13         (13/0)</t>
  </si>
  <si>
    <t xml:space="preserve">Приложение №1                                                              к Программе развития лифтового хозяйства                г.Мурманска                                                  </t>
  </si>
  <si>
    <t>Стоимость всего (тыс.руб.)</t>
  </si>
  <si>
    <t>Тип привода/ тип шахты</t>
  </si>
  <si>
    <t>автомат./ глухая</t>
  </si>
  <si>
    <t>ручной/ м.к</t>
  </si>
  <si>
    <t>ручной/ м.к.</t>
  </si>
  <si>
    <t>ручной/ глухая</t>
  </si>
  <si>
    <t>ручной /м.к.</t>
  </si>
  <si>
    <t>ручной / глухая</t>
  </si>
  <si>
    <t>ручной / м.к.</t>
  </si>
  <si>
    <t xml:space="preserve">сдан </t>
  </si>
  <si>
    <t>30                ( 29/1)</t>
  </si>
  <si>
    <t>33              (28/5)</t>
  </si>
  <si>
    <t>54             (0/54)</t>
  </si>
  <si>
    <t>63          (0/63)</t>
  </si>
  <si>
    <t>55           (0/55)</t>
  </si>
  <si>
    <t>55             (0/55)</t>
  </si>
  <si>
    <t>304             (71/233)</t>
  </si>
  <si>
    <t>Приложение №2</t>
  </si>
  <si>
    <t>к решению Совета депутатов</t>
  </si>
  <si>
    <t>города Мурманска</t>
  </si>
  <si>
    <t>от 27.12. 2007 г. № 45-554</t>
  </si>
  <si>
    <t>Объемы финансирования по Программе развития лифтового хозяйства города Мурманска</t>
  </si>
  <si>
    <t>Стоимость работ (тыс.руб.) с разбивкой по годам</t>
  </si>
  <si>
    <t>пр. Ленина, д. № 70, п.6</t>
  </si>
  <si>
    <t>пр. Ленина, д. № 70, п.5</t>
  </si>
  <si>
    <t>пр. Ленина, д. № 70, п.7</t>
  </si>
  <si>
    <t xml:space="preserve">пр. Ленина, д. № 77, п.2 </t>
  </si>
  <si>
    <t>ул. Александрова, д. № 22,  п.1</t>
  </si>
  <si>
    <t>ул. Александрова, д. № 22, п.2</t>
  </si>
  <si>
    <t>пр. Героев-североморцев,              д. № 29</t>
  </si>
  <si>
    <t>пр. Героев-североморцев,            д. № 31</t>
  </si>
  <si>
    <t>пр. Героев-североморцев,               д. № 83/1, п.1</t>
  </si>
  <si>
    <t>пр. Героев-североморцев,               д. № 83/1, п.2</t>
  </si>
  <si>
    <t>пр. Героев-североморцев,          д. № 75, п.1</t>
  </si>
  <si>
    <t>пр. Героев-североморцев,          д. № 75, п.2</t>
  </si>
  <si>
    <t>ул. Зеленая, д. № 80</t>
  </si>
  <si>
    <t>пр. Ленина, д. № 70, п.2</t>
  </si>
  <si>
    <t>пр. Ленина, д. № 70, п.3</t>
  </si>
  <si>
    <t>пр. Ленина, д. № 70, п.4</t>
  </si>
  <si>
    <t>пр. Ленина, д. № 72, п.4</t>
  </si>
  <si>
    <t>пр. Ленина, д. № 72, п.5</t>
  </si>
  <si>
    <t>пр. Ленина, д. № 72, п.6</t>
  </si>
  <si>
    <t>пр. Ленина, д. № 72, п.7</t>
  </si>
  <si>
    <t>пр. Ленина, д. № 72, п.8</t>
  </si>
  <si>
    <t>пр. Ленина, д. № 65, п.2</t>
  </si>
  <si>
    <t>пр. Ленина, д. № 65, п.4</t>
  </si>
  <si>
    <t>пр. Ленина, д. № 65, п.6</t>
  </si>
  <si>
    <t>пр. Ленина, д. № 65, п.7</t>
  </si>
  <si>
    <t>пр. Ленина, д. № 65, п.8</t>
  </si>
  <si>
    <t xml:space="preserve"> пр. Ленина, д. № 78, п.9</t>
  </si>
  <si>
    <t>пр. Ленина, д. № 78, п.3</t>
  </si>
  <si>
    <t>пр. Ленина, д. № 78, п.1</t>
  </si>
  <si>
    <t xml:space="preserve"> пр. Ленина, д. № 78, п.5</t>
  </si>
  <si>
    <t xml:space="preserve"> пр. Ленина, д. № 78, п.7</t>
  </si>
  <si>
    <t>ул. Александрова, д. № 2, п.1</t>
  </si>
  <si>
    <t>ул. Александрова, д. № 2, п.2</t>
  </si>
  <si>
    <t>ул. А.Невского, д. № 79, п.1</t>
  </si>
  <si>
    <t>ул. А.Невского, д. № 79, п.2</t>
  </si>
  <si>
    <t>пр. Ленина, д. № 70, п.8</t>
  </si>
  <si>
    <t>пр. Ленина, д. № 72, п.9</t>
  </si>
  <si>
    <t>пр. Ленина, д. № 70, п.1</t>
  </si>
  <si>
    <t>ул. З.Космодемьянской, д. № 5 (общежитие)</t>
  </si>
  <si>
    <t>пр. Ленина, д. № 70, п.9</t>
  </si>
  <si>
    <t>ул. Гагарина, д.№ 15, п.1</t>
  </si>
  <si>
    <t>ул. Гагарина, д.№ 15, п.2</t>
  </si>
  <si>
    <t>ул. Новое Плато, д. № 12, п.1</t>
  </si>
  <si>
    <t>ул. Новое Плато, д. № 12, п.2</t>
  </si>
  <si>
    <t>ул. Новое Плато, д. № 18, п.1</t>
  </si>
  <si>
    <t>ул. Новое Плато, д. № 18, п.2</t>
  </si>
  <si>
    <t>ул. Александрова, д. № 4/1, п.1</t>
  </si>
  <si>
    <t>ул. Александрова, д. № 4/1, п.2</t>
  </si>
  <si>
    <t>ул. Александрова, д. № 4/1, п.3</t>
  </si>
  <si>
    <t>ул. Александрова, д. № 4/1, п.4</t>
  </si>
  <si>
    <t>ул. Новое  Плато, д. № 10, п.1</t>
  </si>
  <si>
    <t>ул. Новое  Плато, д. № 10, п.2</t>
  </si>
  <si>
    <t>пр. Ленина, д. № 78, п.4</t>
  </si>
  <si>
    <t>ул. Книповича, д. № 25, п.1</t>
  </si>
  <si>
    <t>ул. Книповича, д. № 25, п.2</t>
  </si>
  <si>
    <t>автоматический / глухая</t>
  </si>
  <si>
    <t>автоматический   / глухая</t>
  </si>
  <si>
    <t>ул. Новое Плато, д. № 14, п.1</t>
  </si>
  <si>
    <t>ул. Новое  Плато, д. № 14, п.2</t>
  </si>
  <si>
    <t>ул. Книповича, д. № 41</t>
  </si>
  <si>
    <t>ул. Книповича, д. № 43</t>
  </si>
  <si>
    <t>ул. Шмидта, д. № 29</t>
  </si>
  <si>
    <t>ул. Гвардейская, д. № 9, п.1</t>
  </si>
  <si>
    <t>ул. Гвардейская, д. № 9, п.2</t>
  </si>
  <si>
    <t>ул. Гвардейская, д. № 1/15</t>
  </si>
  <si>
    <t>ул. Книповича, д. № 22, п.1</t>
  </si>
  <si>
    <t>ул. Книповича, д. № 22, п.2</t>
  </si>
  <si>
    <t>ул. А. Невского, д. № 80, п.1</t>
  </si>
  <si>
    <t>ул. А. Невского, д. № 80, п.2</t>
  </si>
  <si>
    <t>ул. А. Невского, д. № 82, п.1</t>
  </si>
  <si>
    <t>ул. А. Невского, д. № 82, п.2</t>
  </si>
  <si>
    <t>ул. Гвардейская, д. № 11, п.1</t>
  </si>
  <si>
    <t>ул.Гвардейская, д. № 11, п.2</t>
  </si>
  <si>
    <t>ул. Гвардейская, д. № 7, п.1</t>
  </si>
  <si>
    <t>ул. Гвардейская, д. № 7, п.2</t>
  </si>
  <si>
    <t>пр.Героев -североморцев,           д. № 71</t>
  </si>
  <si>
    <t>пр. Ленина, д. № 46</t>
  </si>
  <si>
    <t>Всего :</t>
  </si>
  <si>
    <t>пр. Героев - североморцев,                     д. № 76/1, п.2</t>
  </si>
  <si>
    <t>пр. Героев - североморцев,                      д. № 76/1, п.3</t>
  </si>
  <si>
    <t>пр. Героев - североморцев,                     д. № 76/1, п.1</t>
  </si>
  <si>
    <t>пр. Героев -североморцев,                       д. № 72, п.2</t>
  </si>
  <si>
    <t>пр. Героев- североморцев,                       д. № 72, п.1</t>
  </si>
  <si>
    <t>пр. Героев - североморцев,                     д. № 78/1, п.1</t>
  </si>
  <si>
    <t>пр. Героев - североморцев,                      д. № 78/1, п.2</t>
  </si>
  <si>
    <t>пр. Героев - североморцев,                     д. № 78/1, п.3</t>
  </si>
  <si>
    <t>пр. Героев - североморцев,                     д. № 78/1, п.4</t>
  </si>
  <si>
    <t>пр. Героев - североморцев,                     д. № 78/1, п.5</t>
  </si>
  <si>
    <t>пр. Героев - североморцев,                      д. № 78/1, п.6</t>
  </si>
  <si>
    <t>пр. Героев -североморцев,                        д. № 70, п.1</t>
  </si>
  <si>
    <t>пр. Героев -североморцев,                       д. № 5/1, п.1</t>
  </si>
  <si>
    <t>пр. Героев - североморцев,                       д. № 5/1, п.2</t>
  </si>
  <si>
    <t>пр. Героев -североморцев,                      д. № 17/2, п.1</t>
  </si>
  <si>
    <t>пр. Героев- североморцев,                      д. № 17/2, п.2</t>
  </si>
  <si>
    <t>пр. Героев - североморцев,                       д. № 19, п.2</t>
  </si>
  <si>
    <t>пр.Героев-североморцев,                д. № 19, п.1</t>
  </si>
  <si>
    <t>Дата последней экспертизы</t>
  </si>
  <si>
    <t>Сведения о состоянии лифта</t>
  </si>
  <si>
    <t>пр. Кирова, д. № 19/24</t>
  </si>
  <si>
    <t>разрешение до 2012</t>
  </si>
  <si>
    <t>разрешение до 2011</t>
  </si>
  <si>
    <t>пр. Героев - североморцев,                     д. № 76/1, п.4</t>
  </si>
  <si>
    <t>пр. Ленина, д. № 78, п.8</t>
  </si>
  <si>
    <t>пр. Ленина, д. № 78,п.6</t>
  </si>
  <si>
    <t>пр. Ленина, д. № 48</t>
  </si>
  <si>
    <t>пр. Ленина, д. № 50</t>
  </si>
  <si>
    <t>пр. Ленина, д. № 72, п.2</t>
  </si>
  <si>
    <t>ул. Капитана Орликовой,                                     д. № 32, п.2</t>
  </si>
  <si>
    <t>График замены лифтов (жилые здания)</t>
  </si>
  <si>
    <t>пр. Героев - североморцев,                      д. № 70, п.2</t>
  </si>
  <si>
    <t>ул. Александрова, д. № 6, п.1</t>
  </si>
  <si>
    <t>пр. Героев-североморцев,                д. № 11/2, п.1</t>
  </si>
  <si>
    <t>ул. Александрова, д. № 6, п.2</t>
  </si>
  <si>
    <t>пр. Героев - североморцев,                      д. № 11/2, п.2</t>
  </si>
  <si>
    <t>Приложение № 2                                         к постановлению администрации               города Мурманска                                      от 30.12.2011 № 2764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</si>
</sst>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[$-FC19]d\ mmmm\ yyyy\ &quot;г.&quot;"/>
  </numFmts>
  <fonts count="28">
    <font>
      <sz val="12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168" fontId="6" fillId="0" borderId="0" xfId="0" applyNumberFormat="1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168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168" fontId="4" fillId="0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3"/>
  <sheetViews>
    <sheetView tabSelected="1" view="pageBreakPreview" zoomScale="75" zoomScaleNormal="75" zoomScaleSheetLayoutView="75" zoomScalePageLayoutView="0" workbookViewId="0" topLeftCell="A1">
      <pane ySplit="10" topLeftCell="BM11" activePane="bottomLeft" state="frozen"/>
      <selection pane="topLeft" activeCell="A1" sqref="A1"/>
      <selection pane="bottomLeft" activeCell="D2" sqref="D2"/>
    </sheetView>
  </sheetViews>
  <sheetFormatPr defaultColWidth="8.796875" defaultRowHeight="15"/>
  <cols>
    <col min="1" max="1" width="2.8984375" style="10" customWidth="1"/>
    <col min="2" max="2" width="23.19921875" style="10" customWidth="1"/>
    <col min="3" max="3" width="6.19921875" style="10" customWidth="1"/>
    <col min="4" max="4" width="13.19921875" style="10" customWidth="1"/>
    <col min="5" max="5" width="5.3984375" style="10" customWidth="1"/>
    <col min="6" max="6" width="6.59765625" style="10" customWidth="1"/>
    <col min="7" max="7" width="6.3984375" style="23" customWidth="1"/>
    <col min="8" max="8" width="9.3984375" style="23" customWidth="1"/>
    <col min="9" max="9" width="7.19921875" style="10" customWidth="1"/>
    <col min="10" max="10" width="9.59765625" style="10" customWidth="1"/>
    <col min="11" max="11" width="8" style="10" customWidth="1"/>
    <col min="12" max="12" width="7.8984375" style="10" customWidth="1"/>
    <col min="13" max="13" width="6.69921875" style="10" customWidth="1"/>
    <col min="14" max="14" width="6.3984375" style="10" customWidth="1"/>
    <col min="15" max="15" width="7.69921875" style="10" customWidth="1"/>
    <col min="16" max="16" width="6.796875" style="10" customWidth="1"/>
    <col min="17" max="16384" width="8.8984375" style="10" customWidth="1"/>
  </cols>
  <sheetData>
    <row r="1" spans="11:16" ht="6" customHeight="1">
      <c r="K1" s="30"/>
      <c r="L1" s="30"/>
      <c r="M1" s="30"/>
      <c r="N1" s="30"/>
      <c r="O1" s="30"/>
      <c r="P1" s="30"/>
    </row>
    <row r="2" spans="10:16" ht="71.25" customHeight="1">
      <c r="J2" s="40"/>
      <c r="K2" s="40"/>
      <c r="L2" s="48" t="s">
        <v>158</v>
      </c>
      <c r="M2" s="48"/>
      <c r="N2" s="48"/>
      <c r="O2" s="48"/>
      <c r="P2" s="40"/>
    </row>
    <row r="3" spans="11:16" ht="15.75" customHeight="1">
      <c r="K3" s="50"/>
      <c r="L3" s="50"/>
      <c r="M3" s="50"/>
      <c r="N3" s="50"/>
      <c r="O3" s="50"/>
      <c r="P3" s="30"/>
    </row>
    <row r="4" spans="11:16" ht="0.75" customHeight="1">
      <c r="K4" s="30"/>
      <c r="L4" s="30"/>
      <c r="M4" s="30"/>
      <c r="N4" s="30"/>
      <c r="O4" s="30"/>
      <c r="P4" s="30"/>
    </row>
    <row r="5" spans="1:16" ht="3" customHeight="1">
      <c r="A5" s="13"/>
      <c r="B5" s="13"/>
      <c r="C5" s="13"/>
      <c r="D5" s="13"/>
      <c r="E5" s="11"/>
      <c r="F5" s="11"/>
      <c r="G5" s="12"/>
      <c r="H5" s="12"/>
      <c r="K5" s="28"/>
      <c r="L5" s="28"/>
      <c r="M5" s="28"/>
      <c r="N5" s="28"/>
      <c r="O5" s="28"/>
      <c r="P5" s="28"/>
    </row>
    <row r="6" spans="1:16" s="14" customFormat="1" ht="32.25" customHeight="1">
      <c r="A6" s="53" t="s">
        <v>152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5" customHeight="1">
      <c r="A7" s="41" t="s">
        <v>5</v>
      </c>
      <c r="B7" s="41" t="s">
        <v>0</v>
      </c>
      <c r="C7" s="41" t="s">
        <v>1</v>
      </c>
      <c r="D7" s="41" t="s">
        <v>22</v>
      </c>
      <c r="E7" s="41" t="s">
        <v>3</v>
      </c>
      <c r="F7" s="51" t="s">
        <v>140</v>
      </c>
      <c r="G7" s="52" t="s">
        <v>21</v>
      </c>
      <c r="H7" s="52" t="s">
        <v>141</v>
      </c>
      <c r="I7" s="42" t="s">
        <v>43</v>
      </c>
      <c r="J7" s="43"/>
      <c r="K7" s="43"/>
      <c r="L7" s="43"/>
      <c r="M7" s="43"/>
      <c r="N7" s="43"/>
      <c r="O7" s="43"/>
      <c r="P7" s="44"/>
    </row>
    <row r="8" spans="1:16" ht="24" customHeight="1">
      <c r="A8" s="41"/>
      <c r="B8" s="41"/>
      <c r="C8" s="41"/>
      <c r="D8" s="41"/>
      <c r="E8" s="41"/>
      <c r="F8" s="51"/>
      <c r="G8" s="52"/>
      <c r="H8" s="52"/>
      <c r="I8" s="45"/>
      <c r="J8" s="46"/>
      <c r="K8" s="46"/>
      <c r="L8" s="46"/>
      <c r="M8" s="46"/>
      <c r="N8" s="46"/>
      <c r="O8" s="46"/>
      <c r="P8" s="47"/>
    </row>
    <row r="9" spans="1:16" s="17" customFormat="1" ht="42" customHeight="1">
      <c r="A9" s="41"/>
      <c r="B9" s="41"/>
      <c r="C9" s="41"/>
      <c r="D9" s="41"/>
      <c r="E9" s="41"/>
      <c r="F9" s="51"/>
      <c r="G9" s="52"/>
      <c r="H9" s="52"/>
      <c r="I9" s="15">
        <v>2005</v>
      </c>
      <c r="J9" s="15">
        <v>2006</v>
      </c>
      <c r="K9" s="15">
        <v>2007</v>
      </c>
      <c r="L9" s="15">
        <v>2008</v>
      </c>
      <c r="M9" s="15">
        <v>2009</v>
      </c>
      <c r="N9" s="15">
        <v>2010</v>
      </c>
      <c r="O9" s="15">
        <v>2011</v>
      </c>
      <c r="P9" s="15">
        <v>2012</v>
      </c>
    </row>
    <row r="10" spans="1:16" s="14" customFormat="1" ht="15.7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9">
        <v>7</v>
      </c>
      <c r="H10" s="9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</row>
    <row r="11" spans="1:16" s="17" customFormat="1" ht="36" customHeight="1">
      <c r="A11" s="15">
        <v>1</v>
      </c>
      <c r="B11" s="5" t="s">
        <v>142</v>
      </c>
      <c r="C11" s="5" t="s">
        <v>2</v>
      </c>
      <c r="D11" s="5" t="s">
        <v>23</v>
      </c>
      <c r="E11" s="5">
        <v>1970</v>
      </c>
      <c r="F11" s="5">
        <v>2005</v>
      </c>
      <c r="G11" s="5">
        <v>2701.1</v>
      </c>
      <c r="H11" s="5" t="s">
        <v>30</v>
      </c>
      <c r="I11" s="5">
        <v>1076.5</v>
      </c>
      <c r="J11" s="5">
        <v>1624.6</v>
      </c>
      <c r="K11" s="5"/>
      <c r="L11" s="5"/>
      <c r="M11" s="5"/>
      <c r="N11" s="5"/>
      <c r="O11" s="5"/>
      <c r="P11" s="5"/>
    </row>
    <row r="12" spans="1:16" s="17" customFormat="1" ht="19.5" customHeight="1">
      <c r="A12" s="16"/>
      <c r="B12" s="15" t="s">
        <v>4</v>
      </c>
      <c r="C12" s="15"/>
      <c r="D12" s="15"/>
      <c r="E12" s="15"/>
      <c r="F12" s="15"/>
      <c r="G12" s="18"/>
      <c r="H12" s="18"/>
      <c r="I12" s="15">
        <v>1076.5</v>
      </c>
      <c r="J12" s="15">
        <f>SUM(J11)</f>
        <v>1624.6</v>
      </c>
      <c r="K12" s="16"/>
      <c r="L12" s="16"/>
      <c r="M12" s="16"/>
      <c r="N12" s="16"/>
      <c r="O12" s="16"/>
      <c r="P12" s="16"/>
    </row>
    <row r="13" spans="1:16" s="17" customFormat="1" ht="24.75" customHeight="1">
      <c r="A13" s="5">
        <v>1</v>
      </c>
      <c r="B13" s="5" t="s">
        <v>45</v>
      </c>
      <c r="C13" s="5" t="s">
        <v>2</v>
      </c>
      <c r="D13" s="5" t="s">
        <v>24</v>
      </c>
      <c r="E13" s="5">
        <v>1974</v>
      </c>
      <c r="F13" s="19">
        <v>2006</v>
      </c>
      <c r="G13" s="8">
        <f aca="true" t="shared" si="0" ref="G13:G24">J13+K13</f>
        <v>1924.6940000000002</v>
      </c>
      <c r="H13" s="18" t="s">
        <v>30</v>
      </c>
      <c r="I13" s="16"/>
      <c r="J13" s="5">
        <v>1832.294</v>
      </c>
      <c r="K13" s="5">
        <v>92.4</v>
      </c>
      <c r="L13" s="16"/>
      <c r="M13" s="16"/>
      <c r="N13" s="16"/>
      <c r="O13" s="16"/>
      <c r="P13" s="16"/>
    </row>
    <row r="14" spans="1:16" s="17" customFormat="1" ht="26.25" customHeight="1">
      <c r="A14" s="5">
        <v>2</v>
      </c>
      <c r="B14" s="5" t="s">
        <v>44</v>
      </c>
      <c r="C14" s="5" t="s">
        <v>2</v>
      </c>
      <c r="D14" s="5" t="s">
        <v>24</v>
      </c>
      <c r="E14" s="5">
        <v>1974</v>
      </c>
      <c r="F14" s="19">
        <v>2006</v>
      </c>
      <c r="G14" s="8">
        <f t="shared" si="0"/>
        <v>1924.6940000000002</v>
      </c>
      <c r="H14" s="18" t="s">
        <v>30</v>
      </c>
      <c r="I14" s="16"/>
      <c r="J14" s="5">
        <v>1832.294</v>
      </c>
      <c r="K14" s="5">
        <v>92.4</v>
      </c>
      <c r="L14" s="16"/>
      <c r="M14" s="16"/>
      <c r="N14" s="16"/>
      <c r="O14" s="16"/>
      <c r="P14" s="16"/>
    </row>
    <row r="15" spans="1:16" s="17" customFormat="1" ht="24.75" customHeight="1">
      <c r="A15" s="5">
        <v>3</v>
      </c>
      <c r="B15" s="5" t="s">
        <v>46</v>
      </c>
      <c r="C15" s="5" t="s">
        <v>2</v>
      </c>
      <c r="D15" s="5" t="s">
        <v>25</v>
      </c>
      <c r="E15" s="5">
        <v>1974</v>
      </c>
      <c r="F15" s="19">
        <v>2006</v>
      </c>
      <c r="G15" s="8">
        <f t="shared" si="0"/>
        <v>1924.6940000000002</v>
      </c>
      <c r="H15" s="18" t="s">
        <v>30</v>
      </c>
      <c r="I15" s="16"/>
      <c r="J15" s="5">
        <v>1832.294</v>
      </c>
      <c r="K15" s="5">
        <v>92.4</v>
      </c>
      <c r="L15" s="16"/>
      <c r="M15" s="16"/>
      <c r="N15" s="16"/>
      <c r="O15" s="16"/>
      <c r="P15" s="16"/>
    </row>
    <row r="16" spans="1:16" s="17" customFormat="1" ht="24.75" customHeight="1">
      <c r="A16" s="5">
        <v>4</v>
      </c>
      <c r="B16" s="5" t="s">
        <v>47</v>
      </c>
      <c r="C16" s="5" t="s">
        <v>2</v>
      </c>
      <c r="D16" s="5" t="s">
        <v>24</v>
      </c>
      <c r="E16" s="5">
        <v>1974</v>
      </c>
      <c r="F16" s="19">
        <v>2006</v>
      </c>
      <c r="G16" s="8">
        <f t="shared" si="0"/>
        <v>3019.956</v>
      </c>
      <c r="H16" s="18" t="s">
        <v>30</v>
      </c>
      <c r="I16" s="16"/>
      <c r="J16" s="5">
        <v>1413.756</v>
      </c>
      <c r="K16" s="5">
        <v>1606.2</v>
      </c>
      <c r="L16" s="16"/>
      <c r="M16" s="16"/>
      <c r="N16" s="16"/>
      <c r="O16" s="16"/>
      <c r="P16" s="16"/>
    </row>
    <row r="17" spans="1:16" s="17" customFormat="1" ht="30" customHeight="1">
      <c r="A17" s="5">
        <v>5</v>
      </c>
      <c r="B17" s="5" t="s">
        <v>48</v>
      </c>
      <c r="C17" s="5" t="s">
        <v>2</v>
      </c>
      <c r="D17" s="5" t="s">
        <v>26</v>
      </c>
      <c r="E17" s="5">
        <v>1970</v>
      </c>
      <c r="F17" s="19">
        <v>2006</v>
      </c>
      <c r="G17" s="8">
        <f t="shared" si="0"/>
        <v>1655.531</v>
      </c>
      <c r="H17" s="18" t="s">
        <v>30</v>
      </c>
      <c r="I17" s="16"/>
      <c r="J17" s="5">
        <v>1575.181</v>
      </c>
      <c r="K17" s="5">
        <v>80.35</v>
      </c>
      <c r="L17" s="16"/>
      <c r="M17" s="16"/>
      <c r="N17" s="16"/>
      <c r="O17" s="16"/>
      <c r="P17" s="16"/>
    </row>
    <row r="18" spans="1:16" s="17" customFormat="1" ht="31.5" customHeight="1">
      <c r="A18" s="5">
        <v>6</v>
      </c>
      <c r="B18" s="5" t="s">
        <v>49</v>
      </c>
      <c r="C18" s="5" t="s">
        <v>2</v>
      </c>
      <c r="D18" s="5" t="s">
        <v>26</v>
      </c>
      <c r="E18" s="5">
        <v>1970</v>
      </c>
      <c r="F18" s="19">
        <v>2006</v>
      </c>
      <c r="G18" s="8">
        <f t="shared" si="0"/>
        <v>1655.531</v>
      </c>
      <c r="H18" s="18" t="s">
        <v>30</v>
      </c>
      <c r="I18" s="16"/>
      <c r="J18" s="5">
        <v>1575.181</v>
      </c>
      <c r="K18" s="5">
        <v>80.35</v>
      </c>
      <c r="L18" s="16"/>
      <c r="M18" s="16"/>
      <c r="N18" s="16"/>
      <c r="O18" s="16"/>
      <c r="P18" s="16"/>
    </row>
    <row r="19" spans="1:16" s="17" customFormat="1" ht="37.5" customHeight="1">
      <c r="A19" s="5">
        <v>7</v>
      </c>
      <c r="B19" s="5" t="s">
        <v>50</v>
      </c>
      <c r="C19" s="5" t="s">
        <v>2</v>
      </c>
      <c r="D19" s="5" t="s">
        <v>26</v>
      </c>
      <c r="E19" s="5">
        <v>1969</v>
      </c>
      <c r="F19" s="19">
        <v>2006</v>
      </c>
      <c r="G19" s="8">
        <f t="shared" si="0"/>
        <v>1648.093</v>
      </c>
      <c r="H19" s="18" t="s">
        <v>30</v>
      </c>
      <c r="I19" s="16"/>
      <c r="J19" s="5">
        <v>1568.093</v>
      </c>
      <c r="K19" s="5">
        <v>80</v>
      </c>
      <c r="L19" s="16"/>
      <c r="M19" s="16"/>
      <c r="N19" s="16"/>
      <c r="O19" s="16"/>
      <c r="P19" s="16"/>
    </row>
    <row r="20" spans="1:16" s="17" customFormat="1" ht="31.5" customHeight="1">
      <c r="A20" s="5">
        <v>8</v>
      </c>
      <c r="B20" s="5" t="s">
        <v>51</v>
      </c>
      <c r="C20" s="5" t="s">
        <v>2</v>
      </c>
      <c r="D20" s="5" t="s">
        <v>26</v>
      </c>
      <c r="E20" s="5">
        <v>1969</v>
      </c>
      <c r="F20" s="19">
        <v>2006</v>
      </c>
      <c r="G20" s="8">
        <f t="shared" si="0"/>
        <v>1648.093</v>
      </c>
      <c r="H20" s="18" t="s">
        <v>30</v>
      </c>
      <c r="I20" s="16"/>
      <c r="J20" s="5">
        <v>1568.093</v>
      </c>
      <c r="K20" s="5">
        <v>80</v>
      </c>
      <c r="L20" s="16"/>
      <c r="M20" s="16"/>
      <c r="N20" s="16"/>
      <c r="O20" s="16"/>
      <c r="P20" s="16"/>
    </row>
    <row r="21" spans="1:16" s="17" customFormat="1" ht="30.75" customHeight="1">
      <c r="A21" s="5">
        <v>9</v>
      </c>
      <c r="B21" s="5" t="s">
        <v>52</v>
      </c>
      <c r="C21" s="5" t="s">
        <v>2</v>
      </c>
      <c r="D21" s="5" t="s">
        <v>26</v>
      </c>
      <c r="E21" s="5">
        <v>1970</v>
      </c>
      <c r="F21" s="19">
        <v>2006</v>
      </c>
      <c r="G21" s="8">
        <f t="shared" si="0"/>
        <v>1898.6270000000002</v>
      </c>
      <c r="H21" s="18" t="s">
        <v>30</v>
      </c>
      <c r="I21" s="16"/>
      <c r="J21" s="5">
        <v>1807.227</v>
      </c>
      <c r="K21" s="5">
        <v>91.4</v>
      </c>
      <c r="L21" s="16"/>
      <c r="M21" s="16"/>
      <c r="N21" s="16"/>
      <c r="O21" s="16"/>
      <c r="P21" s="16"/>
    </row>
    <row r="22" spans="1:16" s="17" customFormat="1" ht="31.5" customHeight="1">
      <c r="A22" s="5">
        <v>10</v>
      </c>
      <c r="B22" s="5" t="s">
        <v>53</v>
      </c>
      <c r="C22" s="5" t="s">
        <v>2</v>
      </c>
      <c r="D22" s="5" t="s">
        <v>26</v>
      </c>
      <c r="E22" s="5">
        <v>1970</v>
      </c>
      <c r="F22" s="19">
        <v>2006</v>
      </c>
      <c r="G22" s="8">
        <f t="shared" si="0"/>
        <v>1898.6260000000002</v>
      </c>
      <c r="H22" s="18" t="s">
        <v>30</v>
      </c>
      <c r="I22" s="16"/>
      <c r="J22" s="5">
        <v>1807.226</v>
      </c>
      <c r="K22" s="5">
        <v>91.4</v>
      </c>
      <c r="L22" s="16"/>
      <c r="M22" s="16"/>
      <c r="N22" s="16"/>
      <c r="O22" s="16"/>
      <c r="P22" s="16"/>
    </row>
    <row r="23" spans="1:16" s="17" customFormat="1" ht="31.5" customHeight="1">
      <c r="A23" s="5">
        <v>11</v>
      </c>
      <c r="B23" s="5" t="s">
        <v>54</v>
      </c>
      <c r="C23" s="5" t="s">
        <v>2</v>
      </c>
      <c r="D23" s="5" t="s">
        <v>26</v>
      </c>
      <c r="E23" s="5">
        <v>1971</v>
      </c>
      <c r="F23" s="19">
        <v>2006</v>
      </c>
      <c r="G23" s="8">
        <f t="shared" si="0"/>
        <v>1898.6260000000002</v>
      </c>
      <c r="H23" s="18" t="s">
        <v>30</v>
      </c>
      <c r="I23" s="16"/>
      <c r="J23" s="5">
        <v>1807.226</v>
      </c>
      <c r="K23" s="5">
        <v>91.4</v>
      </c>
      <c r="L23" s="16"/>
      <c r="M23" s="16"/>
      <c r="N23" s="16"/>
      <c r="O23" s="16"/>
      <c r="P23" s="16"/>
    </row>
    <row r="24" spans="1:16" s="17" customFormat="1" ht="31.5" customHeight="1">
      <c r="A24" s="5">
        <v>12</v>
      </c>
      <c r="B24" s="5" t="s">
        <v>55</v>
      </c>
      <c r="C24" s="5" t="s">
        <v>2</v>
      </c>
      <c r="D24" s="5" t="s">
        <v>26</v>
      </c>
      <c r="E24" s="5">
        <v>1971</v>
      </c>
      <c r="F24" s="19">
        <v>2006</v>
      </c>
      <c r="G24" s="8">
        <f t="shared" si="0"/>
        <v>1898.6260000000002</v>
      </c>
      <c r="H24" s="18" t="s">
        <v>30</v>
      </c>
      <c r="I24" s="16"/>
      <c r="J24" s="5">
        <v>1807.226</v>
      </c>
      <c r="K24" s="5">
        <v>91.4</v>
      </c>
      <c r="L24" s="16"/>
      <c r="M24" s="16"/>
      <c r="N24" s="16"/>
      <c r="O24" s="16"/>
      <c r="P24" s="16"/>
    </row>
    <row r="25" spans="1:16" s="17" customFormat="1" ht="30" customHeight="1">
      <c r="A25" s="5">
        <v>13</v>
      </c>
      <c r="B25" s="6" t="s">
        <v>56</v>
      </c>
      <c r="C25" s="6" t="s">
        <v>2</v>
      </c>
      <c r="D25" s="6" t="s">
        <v>26</v>
      </c>
      <c r="E25" s="6">
        <v>1971</v>
      </c>
      <c r="F25" s="19">
        <v>2006</v>
      </c>
      <c r="G25" s="8">
        <f>J25+K25</f>
        <v>1654.209</v>
      </c>
      <c r="H25" s="18" t="s">
        <v>30</v>
      </c>
      <c r="I25" s="16"/>
      <c r="J25" s="6">
        <v>1573.909</v>
      </c>
      <c r="K25" s="6">
        <v>80.3</v>
      </c>
      <c r="L25" s="16"/>
      <c r="M25" s="16"/>
      <c r="N25" s="16"/>
      <c r="O25" s="16"/>
      <c r="P25" s="16"/>
    </row>
    <row r="26" spans="1:16" ht="33.75" customHeight="1">
      <c r="A26" s="5">
        <v>14</v>
      </c>
      <c r="B26" s="6" t="s">
        <v>57</v>
      </c>
      <c r="C26" s="6" t="s">
        <v>2</v>
      </c>
      <c r="D26" s="6" t="s">
        <v>27</v>
      </c>
      <c r="E26" s="6">
        <v>1974</v>
      </c>
      <c r="F26" s="19">
        <v>2006</v>
      </c>
      <c r="G26" s="9">
        <f aca="true" t="shared" si="1" ref="G26:G53">K26+L26</f>
        <v>406.908</v>
      </c>
      <c r="H26" s="18" t="s">
        <v>30</v>
      </c>
      <c r="I26" s="6"/>
      <c r="J26" s="21">
        <v>2514.66</v>
      </c>
      <c r="K26" s="6">
        <v>406.908</v>
      </c>
      <c r="L26" s="6"/>
      <c r="M26" s="6"/>
      <c r="N26" s="6"/>
      <c r="O26" s="6"/>
      <c r="P26" s="6"/>
    </row>
    <row r="27" spans="1:16" ht="30.75" customHeight="1">
      <c r="A27" s="5">
        <v>15</v>
      </c>
      <c r="B27" s="6" t="s">
        <v>58</v>
      </c>
      <c r="C27" s="6" t="s">
        <v>2</v>
      </c>
      <c r="D27" s="6" t="s">
        <v>27</v>
      </c>
      <c r="E27" s="6">
        <v>1971</v>
      </c>
      <c r="F27" s="19">
        <v>2006</v>
      </c>
      <c r="G27" s="9">
        <f t="shared" si="1"/>
        <v>406.908</v>
      </c>
      <c r="H27" s="18" t="s">
        <v>30</v>
      </c>
      <c r="I27" s="6"/>
      <c r="J27" s="6">
        <v>2514.311</v>
      </c>
      <c r="K27" s="6">
        <v>406.908</v>
      </c>
      <c r="L27" s="6"/>
      <c r="M27" s="6"/>
      <c r="N27" s="6"/>
      <c r="O27" s="6"/>
      <c r="P27" s="6"/>
    </row>
    <row r="28" spans="1:16" ht="29.25" customHeight="1">
      <c r="A28" s="5">
        <v>16</v>
      </c>
      <c r="B28" s="6" t="s">
        <v>59</v>
      </c>
      <c r="C28" s="6" t="s">
        <v>2</v>
      </c>
      <c r="D28" s="6" t="s">
        <v>27</v>
      </c>
      <c r="E28" s="6">
        <v>1970</v>
      </c>
      <c r="F28" s="19">
        <v>2006</v>
      </c>
      <c r="G28" s="9">
        <f t="shared" si="1"/>
        <v>406.908</v>
      </c>
      <c r="H28" s="18" t="s">
        <v>30</v>
      </c>
      <c r="I28" s="6"/>
      <c r="J28" s="6">
        <v>2514.311</v>
      </c>
      <c r="K28" s="6">
        <v>406.908</v>
      </c>
      <c r="L28" s="6"/>
      <c r="M28" s="6"/>
      <c r="N28" s="6"/>
      <c r="O28" s="6"/>
      <c r="P28" s="6"/>
    </row>
    <row r="29" spans="1:16" ht="24.75" customHeight="1">
      <c r="A29" s="5">
        <v>17</v>
      </c>
      <c r="B29" s="6" t="s">
        <v>60</v>
      </c>
      <c r="C29" s="6" t="s">
        <v>2</v>
      </c>
      <c r="D29" s="6" t="s">
        <v>27</v>
      </c>
      <c r="E29" s="6">
        <v>1966</v>
      </c>
      <c r="F29" s="19">
        <v>2006</v>
      </c>
      <c r="G29" s="9">
        <f t="shared" si="1"/>
        <v>406.994</v>
      </c>
      <c r="H29" s="18" t="s">
        <v>30</v>
      </c>
      <c r="I29" s="6"/>
      <c r="J29" s="6">
        <v>2520.086</v>
      </c>
      <c r="K29" s="6">
        <v>406.994</v>
      </c>
      <c r="L29" s="6"/>
      <c r="M29" s="6"/>
      <c r="N29" s="6"/>
      <c r="O29" s="6"/>
      <c r="P29" s="6"/>
    </row>
    <row r="30" spans="1:16" ht="24.75" customHeight="1">
      <c r="A30" s="5">
        <v>18</v>
      </c>
      <c r="B30" s="6" t="s">
        <v>61</v>
      </c>
      <c r="C30" s="6" t="s">
        <v>2</v>
      </c>
      <c r="D30" s="6" t="s">
        <v>27</v>
      </c>
      <c r="E30" s="6">
        <v>1966</v>
      </c>
      <c r="F30" s="19">
        <v>2006</v>
      </c>
      <c r="G30" s="9">
        <f t="shared" si="1"/>
        <v>406.908</v>
      </c>
      <c r="H30" s="18" t="s">
        <v>30</v>
      </c>
      <c r="I30" s="6"/>
      <c r="J30" s="6">
        <v>2517.032</v>
      </c>
      <c r="K30" s="6">
        <v>406.908</v>
      </c>
      <c r="L30" s="6"/>
      <c r="M30" s="6"/>
      <c r="N30" s="6"/>
      <c r="O30" s="6"/>
      <c r="P30" s="6"/>
    </row>
    <row r="31" spans="1:16" ht="24.75" customHeight="1">
      <c r="A31" s="5">
        <v>19</v>
      </c>
      <c r="B31" s="6" t="s">
        <v>62</v>
      </c>
      <c r="C31" s="6" t="s">
        <v>2</v>
      </c>
      <c r="D31" s="6" t="s">
        <v>27</v>
      </c>
      <c r="E31" s="6">
        <v>1971</v>
      </c>
      <c r="F31" s="19">
        <v>2006</v>
      </c>
      <c r="G31" s="9">
        <f t="shared" si="1"/>
        <v>406.908</v>
      </c>
      <c r="H31" s="18" t="s">
        <v>30</v>
      </c>
      <c r="I31" s="6"/>
      <c r="J31" s="36">
        <v>2517</v>
      </c>
      <c r="K31" s="6">
        <v>406.908</v>
      </c>
      <c r="L31" s="6"/>
      <c r="M31" s="6"/>
      <c r="N31" s="6"/>
      <c r="O31" s="6"/>
      <c r="P31" s="6"/>
    </row>
    <row r="32" spans="1:16" ht="24.75" customHeight="1">
      <c r="A32" s="5">
        <v>20</v>
      </c>
      <c r="B32" s="6" t="s">
        <v>63</v>
      </c>
      <c r="C32" s="6" t="s">
        <v>2</v>
      </c>
      <c r="D32" s="6" t="s">
        <v>27</v>
      </c>
      <c r="E32" s="6">
        <v>1971</v>
      </c>
      <c r="F32" s="19">
        <v>2006</v>
      </c>
      <c r="G32" s="9">
        <f>K32+L32</f>
        <v>883.5</v>
      </c>
      <c r="H32" s="18" t="s">
        <v>30</v>
      </c>
      <c r="I32" s="6"/>
      <c r="J32" s="36">
        <v>2078</v>
      </c>
      <c r="K32" s="6">
        <v>883.5</v>
      </c>
      <c r="L32" s="6"/>
      <c r="M32" s="6"/>
      <c r="N32" s="6"/>
      <c r="O32" s="6"/>
      <c r="P32" s="6"/>
    </row>
    <row r="33" spans="1:16" ht="24.75" customHeight="1">
      <c r="A33" s="5"/>
      <c r="B33" s="15" t="s">
        <v>4</v>
      </c>
      <c r="C33" s="6"/>
      <c r="D33" s="6"/>
      <c r="E33" s="6"/>
      <c r="F33" s="19"/>
      <c r="G33" s="9"/>
      <c r="H33" s="18"/>
      <c r="I33" s="6"/>
      <c r="J33" s="21">
        <f>SUM(J13:J32)</f>
        <v>39175.4</v>
      </c>
      <c r="K33" s="6">
        <f>SUM(K13:K32)</f>
        <v>5975.034000000001</v>
      </c>
      <c r="L33" s="6"/>
      <c r="M33" s="6"/>
      <c r="N33" s="6"/>
      <c r="O33" s="6"/>
      <c r="P33" s="6"/>
    </row>
    <row r="34" spans="1:16" ht="24.75" customHeight="1">
      <c r="A34" s="5">
        <v>1</v>
      </c>
      <c r="B34" s="6" t="s">
        <v>64</v>
      </c>
      <c r="C34" s="6" t="s">
        <v>2</v>
      </c>
      <c r="D34" s="6" t="s">
        <v>27</v>
      </c>
      <c r="E34" s="6">
        <v>1971</v>
      </c>
      <c r="F34" s="19">
        <v>2006</v>
      </c>
      <c r="G34" s="9">
        <f t="shared" si="1"/>
        <v>2964.322</v>
      </c>
      <c r="H34" s="18" t="s">
        <v>30</v>
      </c>
      <c r="I34" s="6"/>
      <c r="J34" s="6"/>
      <c r="K34" s="6">
        <v>2557.322</v>
      </c>
      <c r="L34" s="6">
        <v>407</v>
      </c>
      <c r="M34" s="6"/>
      <c r="N34" s="6"/>
      <c r="O34" s="6"/>
      <c r="P34" s="6"/>
    </row>
    <row r="35" spans="1:16" ht="24.75" customHeight="1">
      <c r="A35" s="5">
        <v>2</v>
      </c>
      <c r="B35" s="6" t="s">
        <v>65</v>
      </c>
      <c r="C35" s="6" t="s">
        <v>2</v>
      </c>
      <c r="D35" s="6" t="s">
        <v>27</v>
      </c>
      <c r="E35" s="6">
        <v>1964</v>
      </c>
      <c r="F35" s="19">
        <v>2006</v>
      </c>
      <c r="G35" s="9">
        <f t="shared" si="1"/>
        <v>2876.317</v>
      </c>
      <c r="H35" s="18" t="s">
        <v>30</v>
      </c>
      <c r="I35" s="6"/>
      <c r="J35" s="6"/>
      <c r="K35" s="6">
        <v>2469.717</v>
      </c>
      <c r="L35" s="6">
        <v>406.6</v>
      </c>
      <c r="M35" s="6"/>
      <c r="N35" s="6"/>
      <c r="O35" s="6"/>
      <c r="P35" s="6"/>
    </row>
    <row r="36" spans="1:16" ht="24.75" customHeight="1">
      <c r="A36" s="5">
        <v>3</v>
      </c>
      <c r="B36" s="6" t="s">
        <v>66</v>
      </c>
      <c r="C36" s="6" t="s">
        <v>2</v>
      </c>
      <c r="D36" s="6" t="s">
        <v>27</v>
      </c>
      <c r="E36" s="6">
        <v>1964</v>
      </c>
      <c r="F36" s="19">
        <v>2006</v>
      </c>
      <c r="G36" s="9">
        <f t="shared" si="1"/>
        <v>2871.308</v>
      </c>
      <c r="H36" s="18" t="s">
        <v>30</v>
      </c>
      <c r="I36" s="6"/>
      <c r="J36" s="6"/>
      <c r="K36" s="6">
        <v>2464.708</v>
      </c>
      <c r="L36" s="6">
        <v>406.6</v>
      </c>
      <c r="M36" s="6"/>
      <c r="N36" s="6"/>
      <c r="O36" s="6"/>
      <c r="P36" s="6"/>
    </row>
    <row r="37" spans="1:16" ht="24.75" customHeight="1">
      <c r="A37" s="5">
        <v>4</v>
      </c>
      <c r="B37" s="6" t="s">
        <v>67</v>
      </c>
      <c r="C37" s="6" t="s">
        <v>2</v>
      </c>
      <c r="D37" s="6" t="s">
        <v>27</v>
      </c>
      <c r="E37" s="6">
        <v>1974</v>
      </c>
      <c r="F37" s="19">
        <v>2006</v>
      </c>
      <c r="G37" s="9">
        <f t="shared" si="1"/>
        <v>2880.419</v>
      </c>
      <c r="H37" s="18" t="s">
        <v>30</v>
      </c>
      <c r="I37" s="6"/>
      <c r="J37" s="6"/>
      <c r="K37" s="6">
        <v>2473.819</v>
      </c>
      <c r="L37" s="6">
        <v>406.6</v>
      </c>
      <c r="M37" s="6"/>
      <c r="N37" s="6"/>
      <c r="O37" s="6"/>
      <c r="P37" s="6"/>
    </row>
    <row r="38" spans="1:16" ht="24.75" customHeight="1">
      <c r="A38" s="5">
        <v>5</v>
      </c>
      <c r="B38" s="6" t="s">
        <v>68</v>
      </c>
      <c r="C38" s="6" t="s">
        <v>2</v>
      </c>
      <c r="D38" s="6" t="s">
        <v>27</v>
      </c>
      <c r="E38" s="6">
        <v>1964</v>
      </c>
      <c r="F38" s="19">
        <v>2006</v>
      </c>
      <c r="G38" s="9">
        <f t="shared" si="1"/>
        <v>2864.4049999999997</v>
      </c>
      <c r="H38" s="18" t="s">
        <v>30</v>
      </c>
      <c r="I38" s="6"/>
      <c r="J38" s="6"/>
      <c r="K38" s="6">
        <v>2458.805</v>
      </c>
      <c r="L38" s="6">
        <v>405.6</v>
      </c>
      <c r="M38" s="6"/>
      <c r="N38" s="6"/>
      <c r="O38" s="6"/>
      <c r="P38" s="6"/>
    </row>
    <row r="39" spans="1:16" ht="24.75" customHeight="1">
      <c r="A39" s="5">
        <v>6</v>
      </c>
      <c r="B39" s="6" t="s">
        <v>69</v>
      </c>
      <c r="C39" s="6" t="s">
        <v>2</v>
      </c>
      <c r="D39" s="6" t="s">
        <v>27</v>
      </c>
      <c r="E39" s="6">
        <v>1964</v>
      </c>
      <c r="F39" s="19">
        <v>2006</v>
      </c>
      <c r="G39" s="9">
        <f t="shared" si="1"/>
        <v>2863.497</v>
      </c>
      <c r="H39" s="18" t="s">
        <v>30</v>
      </c>
      <c r="I39" s="6"/>
      <c r="J39" s="6"/>
      <c r="K39" s="6">
        <v>2457.897</v>
      </c>
      <c r="L39" s="6">
        <v>405.6</v>
      </c>
      <c r="M39" s="6"/>
      <c r="N39" s="6"/>
      <c r="O39" s="6"/>
      <c r="P39" s="6"/>
    </row>
    <row r="40" spans="1:16" ht="24.75" customHeight="1">
      <c r="A40" s="5">
        <v>7</v>
      </c>
      <c r="B40" s="6" t="s">
        <v>70</v>
      </c>
      <c r="C40" s="6" t="s">
        <v>2</v>
      </c>
      <c r="D40" s="6" t="s">
        <v>27</v>
      </c>
      <c r="E40" s="6">
        <v>1973</v>
      </c>
      <c r="F40" s="19">
        <v>2006</v>
      </c>
      <c r="G40" s="33">
        <v>2871.5</v>
      </c>
      <c r="H40" s="34" t="s">
        <v>30</v>
      </c>
      <c r="I40" s="29"/>
      <c r="J40" s="29"/>
      <c r="K40" s="29">
        <v>2465.735</v>
      </c>
      <c r="L40" s="21">
        <v>405.6</v>
      </c>
      <c r="M40" s="6"/>
      <c r="N40" s="6"/>
      <c r="O40" s="6"/>
      <c r="P40" s="6"/>
    </row>
    <row r="41" spans="1:16" ht="24.75" customHeight="1">
      <c r="A41" s="5">
        <v>8</v>
      </c>
      <c r="B41" s="6" t="s">
        <v>72</v>
      </c>
      <c r="C41" s="6" t="s">
        <v>2</v>
      </c>
      <c r="D41" s="6" t="s">
        <v>27</v>
      </c>
      <c r="E41" s="6">
        <v>1973</v>
      </c>
      <c r="F41" s="19">
        <v>2006</v>
      </c>
      <c r="G41" s="33">
        <f t="shared" si="1"/>
        <v>3600</v>
      </c>
      <c r="H41" s="34" t="s">
        <v>30</v>
      </c>
      <c r="I41" s="29"/>
      <c r="J41" s="29"/>
      <c r="K41" s="29">
        <v>1700</v>
      </c>
      <c r="L41" s="9">
        <v>1900</v>
      </c>
      <c r="M41" s="6"/>
      <c r="N41" s="6"/>
      <c r="O41" s="6"/>
      <c r="P41" s="6"/>
    </row>
    <row r="42" spans="1:16" ht="24.75" customHeight="1">
      <c r="A42" s="5">
        <v>9</v>
      </c>
      <c r="B42" s="6" t="s">
        <v>71</v>
      </c>
      <c r="C42" s="6" t="s">
        <v>2</v>
      </c>
      <c r="D42" s="6" t="s">
        <v>27</v>
      </c>
      <c r="E42" s="6">
        <v>1973</v>
      </c>
      <c r="F42" s="19">
        <v>2006</v>
      </c>
      <c r="G42" s="9">
        <f t="shared" si="1"/>
        <v>3600</v>
      </c>
      <c r="H42" s="18" t="s">
        <v>30</v>
      </c>
      <c r="I42" s="6"/>
      <c r="J42" s="6"/>
      <c r="K42" s="6">
        <v>1700</v>
      </c>
      <c r="L42" s="9">
        <v>1900</v>
      </c>
      <c r="M42" s="6"/>
      <c r="N42" s="6"/>
      <c r="O42" s="6"/>
      <c r="P42" s="6"/>
    </row>
    <row r="43" spans="1:16" ht="24.75" customHeight="1">
      <c r="A43" s="5">
        <v>10</v>
      </c>
      <c r="B43" s="6" t="s">
        <v>73</v>
      </c>
      <c r="C43" s="6" t="s">
        <v>2</v>
      </c>
      <c r="D43" s="6" t="s">
        <v>27</v>
      </c>
      <c r="E43" s="6">
        <v>1973</v>
      </c>
      <c r="F43" s="19">
        <v>2006</v>
      </c>
      <c r="G43" s="9">
        <f t="shared" si="1"/>
        <v>3600</v>
      </c>
      <c r="H43" s="18" t="s">
        <v>30</v>
      </c>
      <c r="I43" s="6"/>
      <c r="J43" s="6"/>
      <c r="K43" s="6">
        <v>1700</v>
      </c>
      <c r="L43" s="9">
        <v>1900</v>
      </c>
      <c r="M43" s="6"/>
      <c r="N43" s="6"/>
      <c r="O43" s="6"/>
      <c r="P43" s="6"/>
    </row>
    <row r="44" spans="1:16" ht="24.75" customHeight="1">
      <c r="A44" s="5">
        <v>11</v>
      </c>
      <c r="B44" s="6" t="s">
        <v>74</v>
      </c>
      <c r="C44" s="6" t="s">
        <v>2</v>
      </c>
      <c r="D44" s="6" t="s">
        <v>27</v>
      </c>
      <c r="E44" s="6">
        <v>1974</v>
      </c>
      <c r="F44" s="19">
        <v>2006</v>
      </c>
      <c r="G44" s="9">
        <f t="shared" si="1"/>
        <v>3600</v>
      </c>
      <c r="H44" s="18" t="s">
        <v>30</v>
      </c>
      <c r="I44" s="6"/>
      <c r="J44" s="6"/>
      <c r="K44" s="6">
        <v>1700</v>
      </c>
      <c r="L44" s="9">
        <v>1900</v>
      </c>
      <c r="M44" s="6"/>
      <c r="N44" s="6"/>
      <c r="O44" s="6"/>
      <c r="P44" s="6"/>
    </row>
    <row r="45" spans="1:16" ht="24.75" customHeight="1">
      <c r="A45" s="5">
        <v>12</v>
      </c>
      <c r="B45" s="6" t="s">
        <v>146</v>
      </c>
      <c r="C45" s="6" t="s">
        <v>2</v>
      </c>
      <c r="D45" s="6" t="s">
        <v>27</v>
      </c>
      <c r="E45" s="6">
        <v>1973</v>
      </c>
      <c r="F45" s="19">
        <v>2006</v>
      </c>
      <c r="G45" s="9">
        <f t="shared" si="1"/>
        <v>3600</v>
      </c>
      <c r="H45" s="18" t="s">
        <v>30</v>
      </c>
      <c r="I45" s="6"/>
      <c r="J45" s="6"/>
      <c r="K45" s="6">
        <v>1700</v>
      </c>
      <c r="L45" s="9">
        <v>1900</v>
      </c>
      <c r="M45" s="6"/>
      <c r="N45" s="6"/>
      <c r="O45" s="6"/>
      <c r="P45" s="6"/>
    </row>
    <row r="46" spans="1:16" ht="31.5" customHeight="1">
      <c r="A46" s="5">
        <v>13</v>
      </c>
      <c r="B46" s="6" t="s">
        <v>75</v>
      </c>
      <c r="C46" s="6" t="s">
        <v>2</v>
      </c>
      <c r="D46" s="6" t="s">
        <v>28</v>
      </c>
      <c r="E46" s="6">
        <v>1970</v>
      </c>
      <c r="F46" s="19">
        <v>2006</v>
      </c>
      <c r="G46" s="9">
        <f t="shared" si="1"/>
        <v>2800</v>
      </c>
      <c r="H46" s="18" t="s">
        <v>30</v>
      </c>
      <c r="I46" s="6"/>
      <c r="J46" s="6"/>
      <c r="K46" s="6">
        <v>1400</v>
      </c>
      <c r="L46" s="9">
        <v>1400</v>
      </c>
      <c r="M46" s="6"/>
      <c r="N46" s="6"/>
      <c r="O46" s="6"/>
      <c r="P46" s="6"/>
    </row>
    <row r="47" spans="1:16" ht="34.5" customHeight="1">
      <c r="A47" s="5">
        <v>14</v>
      </c>
      <c r="B47" s="6" t="s">
        <v>76</v>
      </c>
      <c r="C47" s="6" t="s">
        <v>2</v>
      </c>
      <c r="D47" s="6" t="s">
        <v>28</v>
      </c>
      <c r="E47" s="6">
        <v>1970</v>
      </c>
      <c r="F47" s="19">
        <v>2006</v>
      </c>
      <c r="G47" s="9">
        <f t="shared" si="1"/>
        <v>2800</v>
      </c>
      <c r="H47" s="18" t="s">
        <v>30</v>
      </c>
      <c r="I47" s="6"/>
      <c r="J47" s="6"/>
      <c r="K47" s="6">
        <v>1400</v>
      </c>
      <c r="L47" s="9">
        <v>1400</v>
      </c>
      <c r="M47" s="6"/>
      <c r="N47" s="6"/>
      <c r="O47" s="6"/>
      <c r="P47" s="6"/>
    </row>
    <row r="48" spans="1:16" ht="33" customHeight="1">
      <c r="A48" s="5">
        <v>15</v>
      </c>
      <c r="B48" s="6" t="s">
        <v>77</v>
      </c>
      <c r="C48" s="6" t="s">
        <v>2</v>
      </c>
      <c r="D48" s="6" t="s">
        <v>28</v>
      </c>
      <c r="E48" s="6">
        <v>1971</v>
      </c>
      <c r="F48" s="19">
        <v>2006</v>
      </c>
      <c r="G48" s="9">
        <f t="shared" si="1"/>
        <v>2800</v>
      </c>
      <c r="H48" s="18" t="s">
        <v>30</v>
      </c>
      <c r="I48" s="6"/>
      <c r="J48" s="6"/>
      <c r="K48" s="6">
        <v>1400</v>
      </c>
      <c r="L48" s="9">
        <v>1400</v>
      </c>
      <c r="M48" s="6"/>
      <c r="N48" s="6"/>
      <c r="O48" s="6"/>
      <c r="P48" s="6"/>
    </row>
    <row r="49" spans="1:16" ht="33" customHeight="1">
      <c r="A49" s="5">
        <v>16</v>
      </c>
      <c r="B49" s="6" t="s">
        <v>78</v>
      </c>
      <c r="C49" s="6" t="s">
        <v>2</v>
      </c>
      <c r="D49" s="6" t="s">
        <v>28</v>
      </c>
      <c r="E49" s="6">
        <v>1971</v>
      </c>
      <c r="F49" s="19">
        <v>2006</v>
      </c>
      <c r="G49" s="9">
        <f t="shared" si="1"/>
        <v>2800</v>
      </c>
      <c r="H49" s="18" t="s">
        <v>30</v>
      </c>
      <c r="I49" s="6"/>
      <c r="J49" s="6"/>
      <c r="K49" s="6">
        <v>1400</v>
      </c>
      <c r="L49" s="9">
        <v>1400</v>
      </c>
      <c r="M49" s="6"/>
      <c r="N49" s="6"/>
      <c r="O49" s="6"/>
      <c r="P49" s="6"/>
    </row>
    <row r="50" spans="1:16" ht="30.75" customHeight="1">
      <c r="A50" s="5">
        <v>17</v>
      </c>
      <c r="B50" s="6" t="s">
        <v>79</v>
      </c>
      <c r="C50" s="6" t="s">
        <v>2</v>
      </c>
      <c r="D50" s="6" t="s">
        <v>29</v>
      </c>
      <c r="E50" s="6">
        <v>1975</v>
      </c>
      <c r="F50" s="19">
        <v>2006</v>
      </c>
      <c r="G50" s="9">
        <f t="shared" si="1"/>
        <v>3600</v>
      </c>
      <c r="H50" s="18" t="s">
        <v>30</v>
      </c>
      <c r="I50" s="6"/>
      <c r="J50" s="6"/>
      <c r="K50" s="6">
        <v>1700</v>
      </c>
      <c r="L50" s="9">
        <v>1900</v>
      </c>
      <c r="M50" s="6"/>
      <c r="N50" s="6"/>
      <c r="O50" s="6"/>
      <c r="P50" s="6"/>
    </row>
    <row r="51" spans="1:16" ht="31.5" customHeight="1">
      <c r="A51" s="5">
        <v>18</v>
      </c>
      <c r="B51" s="6" t="s">
        <v>80</v>
      </c>
      <c r="C51" s="6" t="s">
        <v>2</v>
      </c>
      <c r="D51" s="6" t="s">
        <v>29</v>
      </c>
      <c r="E51" s="6">
        <v>1971</v>
      </c>
      <c r="F51" s="19">
        <v>2006</v>
      </c>
      <c r="G51" s="9">
        <f t="shared" si="1"/>
        <v>3600</v>
      </c>
      <c r="H51" s="18" t="s">
        <v>30</v>
      </c>
      <c r="I51" s="6"/>
      <c r="J51" s="6"/>
      <c r="K51" s="6">
        <v>1700</v>
      </c>
      <c r="L51" s="9">
        <v>1900</v>
      </c>
      <c r="M51" s="6"/>
      <c r="N51" s="6"/>
      <c r="O51" s="6"/>
      <c r="P51" s="6"/>
    </row>
    <row r="52" spans="1:16" ht="31.5" customHeight="1">
      <c r="A52" s="5">
        <v>19</v>
      </c>
      <c r="B52" s="6" t="s">
        <v>81</v>
      </c>
      <c r="C52" s="6" t="s">
        <v>2</v>
      </c>
      <c r="D52" s="6" t="s">
        <v>29</v>
      </c>
      <c r="E52" s="6">
        <v>1971</v>
      </c>
      <c r="F52" s="19">
        <v>2006</v>
      </c>
      <c r="G52" s="9">
        <f t="shared" si="1"/>
        <v>3600</v>
      </c>
      <c r="H52" s="18" t="s">
        <v>30</v>
      </c>
      <c r="I52" s="6"/>
      <c r="J52" s="6"/>
      <c r="K52" s="6">
        <v>1700</v>
      </c>
      <c r="L52" s="9">
        <v>1900</v>
      </c>
      <c r="M52" s="6"/>
      <c r="N52" s="6"/>
      <c r="O52" s="6"/>
      <c r="P52" s="6"/>
    </row>
    <row r="53" spans="1:16" ht="31.5" customHeight="1">
      <c r="A53" s="5">
        <v>20</v>
      </c>
      <c r="B53" s="6" t="s">
        <v>151</v>
      </c>
      <c r="C53" s="6" t="s">
        <v>2</v>
      </c>
      <c r="D53" s="6" t="s">
        <v>100</v>
      </c>
      <c r="E53" s="6">
        <v>1987</v>
      </c>
      <c r="F53" s="19">
        <v>2006</v>
      </c>
      <c r="G53" s="9">
        <f t="shared" si="1"/>
        <v>2800</v>
      </c>
      <c r="H53" s="18" t="s">
        <v>30</v>
      </c>
      <c r="I53" s="6"/>
      <c r="J53" s="6"/>
      <c r="K53" s="6">
        <v>1400</v>
      </c>
      <c r="L53" s="9">
        <v>1400</v>
      </c>
      <c r="M53" s="6"/>
      <c r="N53" s="6"/>
      <c r="O53" s="6"/>
      <c r="P53" s="6"/>
    </row>
    <row r="54" spans="1:16" ht="37.5" customHeight="1">
      <c r="A54" s="5">
        <v>21</v>
      </c>
      <c r="B54" s="6" t="s">
        <v>82</v>
      </c>
      <c r="C54" s="6" t="s">
        <v>2</v>
      </c>
      <c r="D54" s="6" t="s">
        <v>99</v>
      </c>
      <c r="E54" s="6">
        <v>1982</v>
      </c>
      <c r="F54" s="19">
        <v>2006</v>
      </c>
      <c r="G54" s="9">
        <v>2543</v>
      </c>
      <c r="H54" s="18" t="s">
        <v>30</v>
      </c>
      <c r="I54" s="6"/>
      <c r="J54" s="6"/>
      <c r="K54" s="6">
        <v>1300</v>
      </c>
      <c r="L54" s="9">
        <v>1300</v>
      </c>
      <c r="M54" s="6"/>
      <c r="N54" s="6"/>
      <c r="O54" s="6"/>
      <c r="P54" s="6"/>
    </row>
    <row r="55" spans="1:16" ht="37.5" customHeight="1">
      <c r="A55" s="5">
        <v>22</v>
      </c>
      <c r="B55" s="6" t="s">
        <v>139</v>
      </c>
      <c r="C55" s="6" t="s">
        <v>2</v>
      </c>
      <c r="D55" s="6" t="s">
        <v>28</v>
      </c>
      <c r="E55" s="6">
        <v>1970</v>
      </c>
      <c r="F55" s="19">
        <v>2006</v>
      </c>
      <c r="G55" s="9">
        <f>K55+L55</f>
        <v>2800</v>
      </c>
      <c r="H55" s="18" t="s">
        <v>30</v>
      </c>
      <c r="I55" s="6"/>
      <c r="J55" s="6"/>
      <c r="K55" s="6">
        <v>1400</v>
      </c>
      <c r="L55" s="9">
        <v>1400</v>
      </c>
      <c r="M55" s="6"/>
      <c r="N55" s="6"/>
      <c r="O55" s="6"/>
      <c r="P55" s="6"/>
    </row>
    <row r="56" spans="1:16" ht="35.25" customHeight="1">
      <c r="A56" s="5">
        <v>23</v>
      </c>
      <c r="B56" s="6" t="s">
        <v>83</v>
      </c>
      <c r="C56" s="6" t="s">
        <v>2</v>
      </c>
      <c r="D56" s="6" t="s">
        <v>29</v>
      </c>
      <c r="E56" s="6">
        <v>1971</v>
      </c>
      <c r="F56" s="19">
        <v>2006</v>
      </c>
      <c r="G56" s="9">
        <f>K56+L56+M56</f>
        <v>3451.4</v>
      </c>
      <c r="H56" s="18" t="s">
        <v>30</v>
      </c>
      <c r="I56" s="6"/>
      <c r="J56" s="6"/>
      <c r="K56" s="6">
        <v>1700</v>
      </c>
      <c r="L56" s="9">
        <v>496.4</v>
      </c>
      <c r="M56" s="15">
        <v>1255</v>
      </c>
      <c r="N56" s="6"/>
      <c r="O56" s="6"/>
      <c r="P56" s="6"/>
    </row>
    <row r="57" spans="1:16" ht="46.5" customHeight="1">
      <c r="A57" s="5">
        <v>24</v>
      </c>
      <c r="B57" s="6" t="s">
        <v>147</v>
      </c>
      <c r="C57" s="6" t="s">
        <v>2</v>
      </c>
      <c r="D57" s="6" t="s">
        <v>25</v>
      </c>
      <c r="E57" s="6">
        <v>1971</v>
      </c>
      <c r="F57" s="22">
        <v>2010</v>
      </c>
      <c r="G57" s="6">
        <v>3727</v>
      </c>
      <c r="H57" s="31" t="s">
        <v>143</v>
      </c>
      <c r="I57" s="31"/>
      <c r="J57" s="6"/>
      <c r="K57" s="6">
        <v>3727</v>
      </c>
      <c r="L57" s="9"/>
      <c r="M57" s="15"/>
      <c r="N57" s="6"/>
      <c r="O57" s="6"/>
      <c r="P57" s="6"/>
    </row>
    <row r="58" spans="1:16" ht="35.25" customHeight="1">
      <c r="A58" s="5">
        <v>25</v>
      </c>
      <c r="B58" s="6" t="s">
        <v>86</v>
      </c>
      <c r="C58" s="6" t="s">
        <v>2</v>
      </c>
      <c r="D58" s="6" t="s">
        <v>28</v>
      </c>
      <c r="E58" s="6">
        <v>1971</v>
      </c>
      <c r="F58" s="19">
        <v>2007</v>
      </c>
      <c r="G58" s="6">
        <v>2700</v>
      </c>
      <c r="H58" s="18" t="s">
        <v>30</v>
      </c>
      <c r="I58" s="6"/>
      <c r="J58" s="6"/>
      <c r="K58" s="6">
        <v>2700</v>
      </c>
      <c r="L58" s="9"/>
      <c r="M58" s="15"/>
      <c r="N58" s="6"/>
      <c r="O58" s="6"/>
      <c r="P58" s="6"/>
    </row>
    <row r="59" spans="1:16" ht="35.25" customHeight="1">
      <c r="A59" s="5">
        <v>26</v>
      </c>
      <c r="B59" s="6" t="s">
        <v>87</v>
      </c>
      <c r="C59" s="6" t="s">
        <v>2</v>
      </c>
      <c r="D59" s="6" t="s">
        <v>28</v>
      </c>
      <c r="E59" s="6">
        <v>1971</v>
      </c>
      <c r="F59" s="19">
        <v>2007</v>
      </c>
      <c r="G59" s="6">
        <v>2600</v>
      </c>
      <c r="H59" s="18" t="s">
        <v>30</v>
      </c>
      <c r="I59" s="6"/>
      <c r="J59" s="6"/>
      <c r="K59" s="6">
        <v>2600</v>
      </c>
      <c r="L59" s="9"/>
      <c r="M59" s="15"/>
      <c r="N59" s="6"/>
      <c r="O59" s="6"/>
      <c r="P59" s="6"/>
    </row>
    <row r="60" spans="1:16" ht="35.25" customHeight="1">
      <c r="A60" s="5">
        <v>27</v>
      </c>
      <c r="B60" s="6" t="s">
        <v>84</v>
      </c>
      <c r="C60" s="6" t="s">
        <v>2</v>
      </c>
      <c r="D60" s="6" t="s">
        <v>28</v>
      </c>
      <c r="E60" s="6">
        <v>1971</v>
      </c>
      <c r="F60" s="19">
        <v>2007</v>
      </c>
      <c r="G60" s="6">
        <v>2700</v>
      </c>
      <c r="H60" s="18" t="s">
        <v>30</v>
      </c>
      <c r="I60" s="6"/>
      <c r="J60" s="6"/>
      <c r="K60" s="6">
        <v>2700</v>
      </c>
      <c r="L60" s="9"/>
      <c r="M60" s="15"/>
      <c r="N60" s="6"/>
      <c r="O60" s="6"/>
      <c r="P60" s="6"/>
    </row>
    <row r="61" spans="1:16" ht="35.25" customHeight="1">
      <c r="A61" s="5">
        <v>28</v>
      </c>
      <c r="B61" s="6" t="s">
        <v>85</v>
      </c>
      <c r="C61" s="6" t="s">
        <v>2</v>
      </c>
      <c r="D61" s="6" t="s">
        <v>28</v>
      </c>
      <c r="E61" s="6">
        <v>1971</v>
      </c>
      <c r="F61" s="19">
        <v>2007</v>
      </c>
      <c r="G61" s="6">
        <v>2600</v>
      </c>
      <c r="H61" s="18" t="s">
        <v>30</v>
      </c>
      <c r="I61" s="6"/>
      <c r="J61" s="6"/>
      <c r="K61" s="6">
        <v>2600</v>
      </c>
      <c r="L61" s="9"/>
      <c r="M61" s="15"/>
      <c r="N61" s="6"/>
      <c r="O61" s="6"/>
      <c r="P61" s="6"/>
    </row>
    <row r="62" spans="1:16" s="17" customFormat="1" ht="24.75" customHeight="1">
      <c r="A62" s="20"/>
      <c r="B62" s="15" t="s">
        <v>4</v>
      </c>
      <c r="C62" s="15"/>
      <c r="D62" s="15"/>
      <c r="E62" s="15"/>
      <c r="F62" s="19"/>
      <c r="G62" s="18"/>
      <c r="H62" s="18"/>
      <c r="I62" s="15"/>
      <c r="J62" s="15"/>
      <c r="K62" s="39">
        <f>SUM(K34:K61)</f>
        <v>56675.003</v>
      </c>
      <c r="L62" s="39">
        <f>SUM(L34:L61)</f>
        <v>28240</v>
      </c>
      <c r="M62" s="15">
        <f>M56</f>
        <v>1255</v>
      </c>
      <c r="N62" s="16"/>
      <c r="O62" s="16"/>
      <c r="P62" s="16"/>
    </row>
    <row r="63" spans="1:16" ht="35.25" customHeight="1">
      <c r="A63" s="5">
        <v>1</v>
      </c>
      <c r="B63" s="6" t="s">
        <v>88</v>
      </c>
      <c r="C63" s="6" t="s">
        <v>2</v>
      </c>
      <c r="D63" s="6" t="s">
        <v>28</v>
      </c>
      <c r="E63" s="6">
        <v>1971</v>
      </c>
      <c r="F63" s="19">
        <v>2007</v>
      </c>
      <c r="G63" s="9">
        <f aca="true" t="shared" si="2" ref="G63:G69">L63+M63</f>
        <v>2690</v>
      </c>
      <c r="H63" s="18" t="s">
        <v>30</v>
      </c>
      <c r="I63" s="6"/>
      <c r="J63" s="6"/>
      <c r="K63" s="6"/>
      <c r="L63" s="6">
        <v>870</v>
      </c>
      <c r="M63" s="6">
        <v>1820</v>
      </c>
      <c r="N63" s="6"/>
      <c r="O63" s="6"/>
      <c r="P63" s="6"/>
    </row>
    <row r="64" spans="1:16" ht="35.25" customHeight="1">
      <c r="A64" s="5">
        <v>2</v>
      </c>
      <c r="B64" s="6" t="s">
        <v>89</v>
      </c>
      <c r="C64" s="6" t="s">
        <v>2</v>
      </c>
      <c r="D64" s="6" t="s">
        <v>28</v>
      </c>
      <c r="E64" s="6">
        <v>1971</v>
      </c>
      <c r="F64" s="19">
        <v>2007</v>
      </c>
      <c r="G64" s="9">
        <f t="shared" si="2"/>
        <v>2680</v>
      </c>
      <c r="H64" s="18" t="s">
        <v>30</v>
      </c>
      <c r="I64" s="6"/>
      <c r="J64" s="6"/>
      <c r="K64" s="6"/>
      <c r="L64" s="6">
        <v>860</v>
      </c>
      <c r="M64" s="6">
        <v>1820</v>
      </c>
      <c r="N64" s="6"/>
      <c r="O64" s="6"/>
      <c r="P64" s="6"/>
    </row>
    <row r="65" spans="1:16" ht="35.25" customHeight="1">
      <c r="A65" s="5">
        <v>3</v>
      </c>
      <c r="B65" s="6" t="s">
        <v>90</v>
      </c>
      <c r="C65" s="6" t="s">
        <v>2</v>
      </c>
      <c r="D65" s="6" t="s">
        <v>28</v>
      </c>
      <c r="E65" s="6">
        <v>1970</v>
      </c>
      <c r="F65" s="19">
        <v>2007</v>
      </c>
      <c r="G65" s="9">
        <f t="shared" si="2"/>
        <v>2680</v>
      </c>
      <c r="H65" s="18" t="s">
        <v>30</v>
      </c>
      <c r="I65" s="6"/>
      <c r="J65" s="6"/>
      <c r="K65" s="6"/>
      <c r="L65" s="6">
        <v>960</v>
      </c>
      <c r="M65" s="6">
        <v>1720</v>
      </c>
      <c r="N65" s="6"/>
      <c r="O65" s="6"/>
      <c r="P65" s="6"/>
    </row>
    <row r="66" spans="1:16" ht="35.25" customHeight="1">
      <c r="A66" s="5">
        <v>4</v>
      </c>
      <c r="B66" s="6" t="s">
        <v>91</v>
      </c>
      <c r="C66" s="6" t="s">
        <v>2</v>
      </c>
      <c r="D66" s="6" t="s">
        <v>28</v>
      </c>
      <c r="E66" s="6">
        <v>1970</v>
      </c>
      <c r="F66" s="19">
        <v>2007</v>
      </c>
      <c r="G66" s="9">
        <f t="shared" si="2"/>
        <v>2680</v>
      </c>
      <c r="H66" s="18" t="s">
        <v>30</v>
      </c>
      <c r="I66" s="6"/>
      <c r="J66" s="6"/>
      <c r="K66" s="6"/>
      <c r="L66" s="6">
        <v>960</v>
      </c>
      <c r="M66" s="6">
        <v>1720</v>
      </c>
      <c r="N66" s="6"/>
      <c r="O66" s="6"/>
      <c r="P66" s="6"/>
    </row>
    <row r="67" spans="1:16" ht="35.25" customHeight="1">
      <c r="A67" s="5">
        <v>5</v>
      </c>
      <c r="B67" s="6" t="s">
        <v>92</v>
      </c>
      <c r="C67" s="6" t="s">
        <v>2</v>
      </c>
      <c r="D67" s="6" t="s">
        <v>28</v>
      </c>
      <c r="E67" s="6">
        <v>1970</v>
      </c>
      <c r="F67" s="19">
        <v>2007</v>
      </c>
      <c r="G67" s="9">
        <f t="shared" si="2"/>
        <v>2680</v>
      </c>
      <c r="H67" s="18" t="s">
        <v>30</v>
      </c>
      <c r="I67" s="6"/>
      <c r="J67" s="6"/>
      <c r="K67" s="6"/>
      <c r="L67" s="6">
        <v>960</v>
      </c>
      <c r="M67" s="6">
        <v>1720</v>
      </c>
      <c r="N67" s="6"/>
      <c r="O67" s="6"/>
      <c r="P67" s="6"/>
    </row>
    <row r="68" spans="1:16" ht="35.25" customHeight="1">
      <c r="A68" s="5">
        <v>6</v>
      </c>
      <c r="B68" s="6" t="s">
        <v>93</v>
      </c>
      <c r="C68" s="6" t="s">
        <v>2</v>
      </c>
      <c r="D68" s="6" t="s">
        <v>28</v>
      </c>
      <c r="E68" s="6">
        <v>1970</v>
      </c>
      <c r="F68" s="19">
        <v>2007</v>
      </c>
      <c r="G68" s="9">
        <f t="shared" si="2"/>
        <v>2680</v>
      </c>
      <c r="H68" s="18" t="s">
        <v>30</v>
      </c>
      <c r="I68" s="6"/>
      <c r="J68" s="6"/>
      <c r="K68" s="6"/>
      <c r="L68" s="6">
        <v>960</v>
      </c>
      <c r="M68" s="6">
        <v>1720</v>
      </c>
      <c r="N68" s="6"/>
      <c r="O68" s="6"/>
      <c r="P68" s="6"/>
    </row>
    <row r="69" spans="1:16" ht="35.25" customHeight="1">
      <c r="A69" s="5">
        <v>7</v>
      </c>
      <c r="B69" s="6" t="s">
        <v>94</v>
      </c>
      <c r="C69" s="6" t="s">
        <v>2</v>
      </c>
      <c r="D69" s="6" t="s">
        <v>28</v>
      </c>
      <c r="E69" s="6">
        <v>1971</v>
      </c>
      <c r="F69" s="19">
        <v>2007</v>
      </c>
      <c r="G69" s="9">
        <f t="shared" si="2"/>
        <v>2690</v>
      </c>
      <c r="H69" s="18" t="s">
        <v>30</v>
      </c>
      <c r="I69" s="6"/>
      <c r="J69" s="6"/>
      <c r="K69" s="6"/>
      <c r="L69" s="6">
        <v>870</v>
      </c>
      <c r="M69" s="6">
        <v>1820</v>
      </c>
      <c r="N69" s="6"/>
      <c r="O69" s="6"/>
      <c r="P69" s="6"/>
    </row>
    <row r="70" spans="1:16" ht="35.25" customHeight="1">
      <c r="A70" s="5">
        <v>8</v>
      </c>
      <c r="B70" s="6" t="s">
        <v>95</v>
      </c>
      <c r="C70" s="6" t="s">
        <v>2</v>
      </c>
      <c r="D70" s="6" t="s">
        <v>28</v>
      </c>
      <c r="E70" s="6">
        <v>1970</v>
      </c>
      <c r="F70" s="19">
        <v>2007</v>
      </c>
      <c r="G70" s="9">
        <f>L70+M70</f>
        <v>2680</v>
      </c>
      <c r="H70" s="18" t="s">
        <v>30</v>
      </c>
      <c r="I70" s="6"/>
      <c r="J70" s="6"/>
      <c r="K70" s="6"/>
      <c r="L70" s="6">
        <v>860</v>
      </c>
      <c r="M70" s="6">
        <v>1820</v>
      </c>
      <c r="N70" s="6"/>
      <c r="O70" s="6"/>
      <c r="P70" s="6"/>
    </row>
    <row r="71" spans="1:16" ht="35.25" customHeight="1">
      <c r="A71" s="5">
        <v>9</v>
      </c>
      <c r="B71" s="6" t="s">
        <v>138</v>
      </c>
      <c r="C71" s="6" t="s">
        <v>2</v>
      </c>
      <c r="D71" s="6" t="s">
        <v>28</v>
      </c>
      <c r="E71" s="6">
        <v>1970</v>
      </c>
      <c r="F71" s="19">
        <v>2007</v>
      </c>
      <c r="G71" s="9">
        <f>L71+M71</f>
        <v>2600</v>
      </c>
      <c r="H71" s="18" t="s">
        <v>30</v>
      </c>
      <c r="I71" s="6"/>
      <c r="J71" s="6"/>
      <c r="K71" s="6"/>
      <c r="L71" s="6">
        <v>960</v>
      </c>
      <c r="M71" s="6">
        <v>1640</v>
      </c>
      <c r="N71" s="6"/>
      <c r="O71" s="6"/>
      <c r="P71" s="6"/>
    </row>
    <row r="72" spans="1:16" ht="49.5" customHeight="1">
      <c r="A72" s="5">
        <v>10</v>
      </c>
      <c r="B72" s="6" t="s">
        <v>96</v>
      </c>
      <c r="C72" s="6" t="s">
        <v>2</v>
      </c>
      <c r="D72" s="6" t="s">
        <v>25</v>
      </c>
      <c r="E72" s="6">
        <v>1971</v>
      </c>
      <c r="F72" s="22">
        <v>2011</v>
      </c>
      <c r="G72" s="6">
        <v>3800</v>
      </c>
      <c r="H72" s="31" t="s">
        <v>143</v>
      </c>
      <c r="I72" s="16"/>
      <c r="J72" s="16"/>
      <c r="K72" s="24"/>
      <c r="L72" s="6">
        <v>3800</v>
      </c>
      <c r="M72" s="6"/>
      <c r="N72" s="6"/>
      <c r="O72" s="6"/>
      <c r="P72" s="6"/>
    </row>
    <row r="73" spans="1:16" s="17" customFormat="1" ht="24.75" customHeight="1">
      <c r="A73" s="20"/>
      <c r="B73" s="15" t="s">
        <v>4</v>
      </c>
      <c r="C73" s="15"/>
      <c r="D73" s="15"/>
      <c r="E73" s="15"/>
      <c r="F73" s="37"/>
      <c r="G73" s="18"/>
      <c r="H73" s="18"/>
      <c r="I73" s="15"/>
      <c r="J73" s="15"/>
      <c r="K73" s="38"/>
      <c r="L73" s="39">
        <f>SUM(L63:L72)</f>
        <v>12060</v>
      </c>
      <c r="M73" s="18">
        <f>SUM(M63:M71)</f>
        <v>15800</v>
      </c>
      <c r="N73" s="15"/>
      <c r="O73" s="16"/>
      <c r="P73" s="16"/>
    </row>
    <row r="74" spans="1:16" s="17" customFormat="1" ht="31.5" customHeight="1">
      <c r="A74" s="35">
        <v>1</v>
      </c>
      <c r="B74" s="6" t="s">
        <v>136</v>
      </c>
      <c r="C74" s="6" t="s">
        <v>2</v>
      </c>
      <c r="D74" s="6" t="s">
        <v>28</v>
      </c>
      <c r="E74" s="6">
        <v>1970</v>
      </c>
      <c r="F74" s="19">
        <v>2007</v>
      </c>
      <c r="G74" s="6">
        <v>2609.09</v>
      </c>
      <c r="H74" s="18" t="s">
        <v>30</v>
      </c>
      <c r="I74" s="6"/>
      <c r="J74" s="6"/>
      <c r="K74" s="6"/>
      <c r="L74" s="6"/>
      <c r="M74" s="6">
        <v>2600</v>
      </c>
      <c r="N74" s="16"/>
      <c r="O74" s="16"/>
      <c r="P74" s="16"/>
    </row>
    <row r="75" spans="1:16" s="17" customFormat="1" ht="36.75" customHeight="1">
      <c r="A75" s="35">
        <v>2</v>
      </c>
      <c r="B75" s="6" t="s">
        <v>137</v>
      </c>
      <c r="C75" s="6" t="s">
        <v>2</v>
      </c>
      <c r="D75" s="6" t="s">
        <v>28</v>
      </c>
      <c r="E75" s="6">
        <v>1970</v>
      </c>
      <c r="F75" s="19">
        <v>2007</v>
      </c>
      <c r="G75" s="6">
        <v>2590.91</v>
      </c>
      <c r="H75" s="18" t="s">
        <v>30</v>
      </c>
      <c r="I75" s="6"/>
      <c r="J75" s="6"/>
      <c r="K75" s="6"/>
      <c r="L75" s="6"/>
      <c r="M75" s="6">
        <v>2600</v>
      </c>
      <c r="N75" s="16"/>
      <c r="O75" s="16"/>
      <c r="P75" s="16"/>
    </row>
    <row r="76" spans="1:16" s="17" customFormat="1" ht="36.75" customHeight="1">
      <c r="A76" s="35">
        <v>3</v>
      </c>
      <c r="B76" s="6" t="s">
        <v>97</v>
      </c>
      <c r="C76" s="6" t="s">
        <v>2</v>
      </c>
      <c r="D76" s="6" t="s">
        <v>28</v>
      </c>
      <c r="E76" s="6">
        <v>1973</v>
      </c>
      <c r="F76" s="19">
        <v>2007</v>
      </c>
      <c r="G76" s="6">
        <v>2579.781</v>
      </c>
      <c r="H76" s="18" t="s">
        <v>30</v>
      </c>
      <c r="I76" s="6"/>
      <c r="J76" s="6"/>
      <c r="K76" s="6"/>
      <c r="L76" s="6"/>
      <c r="M76" s="6">
        <v>2600</v>
      </c>
      <c r="N76" s="16"/>
      <c r="O76" s="16"/>
      <c r="P76" s="16"/>
    </row>
    <row r="77" spans="1:16" s="17" customFormat="1" ht="36.75" customHeight="1">
      <c r="A77" s="35">
        <v>4</v>
      </c>
      <c r="B77" s="6" t="s">
        <v>98</v>
      </c>
      <c r="C77" s="6" t="s">
        <v>2</v>
      </c>
      <c r="D77" s="6" t="s">
        <v>28</v>
      </c>
      <c r="E77" s="6">
        <v>1973</v>
      </c>
      <c r="F77" s="19">
        <v>2007</v>
      </c>
      <c r="G77" s="6">
        <v>2610.976</v>
      </c>
      <c r="H77" s="18" t="s">
        <v>30</v>
      </c>
      <c r="I77" s="6"/>
      <c r="J77" s="6"/>
      <c r="K77" s="6"/>
      <c r="L77" s="6"/>
      <c r="M77" s="6">
        <v>2600</v>
      </c>
      <c r="N77" s="16"/>
      <c r="O77" s="16"/>
      <c r="P77" s="16"/>
    </row>
    <row r="78" spans="1:16" s="17" customFormat="1" ht="36.75" customHeight="1">
      <c r="A78" s="35">
        <v>5</v>
      </c>
      <c r="B78" s="6" t="s">
        <v>134</v>
      </c>
      <c r="C78" s="6" t="s">
        <v>2</v>
      </c>
      <c r="D78" s="6" t="s">
        <v>99</v>
      </c>
      <c r="E78" s="6">
        <v>1972</v>
      </c>
      <c r="F78" s="19">
        <v>2007</v>
      </c>
      <c r="G78" s="6">
        <v>2476.398</v>
      </c>
      <c r="H78" s="18" t="s">
        <v>30</v>
      </c>
      <c r="I78" s="6"/>
      <c r="J78" s="6"/>
      <c r="K78" s="6"/>
      <c r="L78" s="6"/>
      <c r="M78" s="6">
        <v>2600</v>
      </c>
      <c r="N78" s="16"/>
      <c r="O78" s="16"/>
      <c r="P78" s="16"/>
    </row>
    <row r="79" spans="1:16" s="17" customFormat="1" ht="33" customHeight="1">
      <c r="A79" s="35">
        <v>6</v>
      </c>
      <c r="B79" s="6" t="s">
        <v>135</v>
      </c>
      <c r="C79" s="6" t="s">
        <v>2</v>
      </c>
      <c r="D79" s="6" t="s">
        <v>99</v>
      </c>
      <c r="E79" s="6">
        <v>1972</v>
      </c>
      <c r="F79" s="19">
        <v>2007</v>
      </c>
      <c r="G79" s="6">
        <v>2489.371</v>
      </c>
      <c r="H79" s="18" t="s">
        <v>30</v>
      </c>
      <c r="I79" s="6"/>
      <c r="J79" s="6"/>
      <c r="K79" s="6"/>
      <c r="L79" s="6"/>
      <c r="M79" s="6">
        <v>2600</v>
      </c>
      <c r="N79" s="16"/>
      <c r="O79" s="16"/>
      <c r="P79" s="16"/>
    </row>
    <row r="80" spans="1:16" s="17" customFormat="1" ht="28.5" customHeight="1">
      <c r="A80" s="20"/>
      <c r="B80" s="15" t="s">
        <v>4</v>
      </c>
      <c r="C80" s="6"/>
      <c r="D80" s="6"/>
      <c r="E80" s="6"/>
      <c r="F80" s="7"/>
      <c r="G80" s="6"/>
      <c r="H80" s="18"/>
      <c r="I80" s="6"/>
      <c r="J80" s="6"/>
      <c r="K80" s="6"/>
      <c r="L80" s="6"/>
      <c r="M80" s="8">
        <f>SUM(M74:M79)</f>
        <v>15600</v>
      </c>
      <c r="N80" s="16"/>
      <c r="O80" s="16"/>
      <c r="P80" s="16"/>
    </row>
    <row r="81" spans="1:16" s="17" customFormat="1" ht="37.5" customHeight="1">
      <c r="A81" s="5">
        <v>1</v>
      </c>
      <c r="B81" s="6" t="s">
        <v>101</v>
      </c>
      <c r="C81" s="6" t="s">
        <v>2</v>
      </c>
      <c r="D81" s="6" t="s">
        <v>28</v>
      </c>
      <c r="E81" s="6">
        <v>1970</v>
      </c>
      <c r="F81" s="22">
        <v>2008</v>
      </c>
      <c r="G81" s="6">
        <f aca="true" t="shared" si="3" ref="G81:G86">N81</f>
        <v>2600</v>
      </c>
      <c r="H81" s="18" t="s">
        <v>30</v>
      </c>
      <c r="I81" s="6"/>
      <c r="J81" s="6"/>
      <c r="K81" s="6"/>
      <c r="L81" s="6"/>
      <c r="M81" s="16"/>
      <c r="N81" s="6">
        <v>2600</v>
      </c>
      <c r="O81" s="16"/>
      <c r="P81" s="16"/>
    </row>
    <row r="82" spans="1:16" s="17" customFormat="1" ht="34.5" customHeight="1">
      <c r="A82" s="5">
        <v>2</v>
      </c>
      <c r="B82" s="6" t="s">
        <v>102</v>
      </c>
      <c r="C82" s="6" t="s">
        <v>2</v>
      </c>
      <c r="D82" s="6" t="s">
        <v>28</v>
      </c>
      <c r="E82" s="6">
        <v>1970</v>
      </c>
      <c r="F82" s="22">
        <v>2008</v>
      </c>
      <c r="G82" s="6">
        <f t="shared" si="3"/>
        <v>2600</v>
      </c>
      <c r="H82" s="18" t="s">
        <v>30</v>
      </c>
      <c r="I82" s="6"/>
      <c r="J82" s="6"/>
      <c r="K82" s="6"/>
      <c r="L82" s="6"/>
      <c r="M82" s="16"/>
      <c r="N82" s="6">
        <v>2600</v>
      </c>
      <c r="O82" s="16"/>
      <c r="P82" s="16"/>
    </row>
    <row r="83" spans="1:16" s="17" customFormat="1" ht="34.5" customHeight="1">
      <c r="A83" s="5">
        <v>3</v>
      </c>
      <c r="B83" s="6" t="s">
        <v>133</v>
      </c>
      <c r="C83" s="6" t="s">
        <v>2</v>
      </c>
      <c r="D83" s="6" t="s">
        <v>99</v>
      </c>
      <c r="E83" s="6">
        <v>1971</v>
      </c>
      <c r="F83" s="22">
        <v>2008</v>
      </c>
      <c r="G83" s="6">
        <f>N83</f>
        <v>2600</v>
      </c>
      <c r="H83" s="18" t="s">
        <v>30</v>
      </c>
      <c r="I83" s="6"/>
      <c r="J83" s="6"/>
      <c r="K83" s="6"/>
      <c r="L83" s="6"/>
      <c r="M83" s="16"/>
      <c r="N83" s="6">
        <v>2600</v>
      </c>
      <c r="O83" s="16"/>
      <c r="P83" s="16"/>
    </row>
    <row r="84" spans="1:16" s="17" customFormat="1" ht="36.75" customHeight="1">
      <c r="A84" s="5">
        <v>4</v>
      </c>
      <c r="B84" s="6" t="s">
        <v>103</v>
      </c>
      <c r="C84" s="6" t="s">
        <v>2</v>
      </c>
      <c r="D84" s="6" t="s">
        <v>28</v>
      </c>
      <c r="E84" s="6">
        <v>1971</v>
      </c>
      <c r="F84" s="22">
        <v>2008</v>
      </c>
      <c r="G84" s="6">
        <f t="shared" si="3"/>
        <v>3500</v>
      </c>
      <c r="H84" s="18" t="s">
        <v>30</v>
      </c>
      <c r="I84" s="6"/>
      <c r="J84" s="6"/>
      <c r="K84" s="6"/>
      <c r="L84" s="6"/>
      <c r="M84" s="16"/>
      <c r="N84" s="6">
        <v>3500</v>
      </c>
      <c r="O84" s="16"/>
      <c r="P84" s="16"/>
    </row>
    <row r="85" spans="1:16" s="17" customFormat="1" ht="36" customHeight="1">
      <c r="A85" s="5">
        <v>5</v>
      </c>
      <c r="B85" s="6" t="s">
        <v>104</v>
      </c>
      <c r="C85" s="6" t="s">
        <v>2</v>
      </c>
      <c r="D85" s="6" t="s">
        <v>28</v>
      </c>
      <c r="E85" s="6">
        <v>1973</v>
      </c>
      <c r="F85" s="22">
        <v>2008</v>
      </c>
      <c r="G85" s="6">
        <f t="shared" si="3"/>
        <v>3500</v>
      </c>
      <c r="H85" s="18" t="s">
        <v>30</v>
      </c>
      <c r="I85" s="6"/>
      <c r="J85" s="6"/>
      <c r="K85" s="6"/>
      <c r="L85" s="6"/>
      <c r="M85" s="16"/>
      <c r="N85" s="6">
        <v>3500</v>
      </c>
      <c r="O85" s="16"/>
      <c r="P85" s="16"/>
    </row>
    <row r="86" spans="1:16" s="17" customFormat="1" ht="36.75" customHeight="1">
      <c r="A86" s="5">
        <v>6</v>
      </c>
      <c r="B86" s="6" t="s">
        <v>105</v>
      </c>
      <c r="C86" s="6" t="s">
        <v>2</v>
      </c>
      <c r="D86" s="6" t="s">
        <v>28</v>
      </c>
      <c r="E86" s="6">
        <v>1969</v>
      </c>
      <c r="F86" s="22">
        <v>2008</v>
      </c>
      <c r="G86" s="6">
        <f t="shared" si="3"/>
        <v>3455</v>
      </c>
      <c r="H86" s="18" t="s">
        <v>30</v>
      </c>
      <c r="I86" s="6"/>
      <c r="J86" s="6"/>
      <c r="K86" s="6"/>
      <c r="L86" s="6"/>
      <c r="M86" s="16"/>
      <c r="N86" s="6">
        <v>3455</v>
      </c>
      <c r="O86" s="15"/>
      <c r="P86" s="16"/>
    </row>
    <row r="87" spans="1:16" s="17" customFormat="1" ht="36.75" customHeight="1">
      <c r="A87" s="5">
        <v>7</v>
      </c>
      <c r="B87" s="6" t="s">
        <v>106</v>
      </c>
      <c r="C87" s="6" t="s">
        <v>2</v>
      </c>
      <c r="D87" s="6" t="s">
        <v>99</v>
      </c>
      <c r="E87" s="6">
        <v>1971</v>
      </c>
      <c r="F87" s="22">
        <v>2009</v>
      </c>
      <c r="G87" s="6">
        <f>N87+O87</f>
        <v>2600</v>
      </c>
      <c r="H87" s="18" t="s">
        <v>30</v>
      </c>
      <c r="I87" s="6"/>
      <c r="J87" s="6"/>
      <c r="K87" s="6"/>
      <c r="L87" s="6"/>
      <c r="M87" s="6"/>
      <c r="N87" s="6">
        <v>2600</v>
      </c>
      <c r="O87" s="6"/>
      <c r="P87" s="16"/>
    </row>
    <row r="88" spans="1:16" s="17" customFormat="1" ht="36.75" customHeight="1">
      <c r="A88" s="5">
        <v>8</v>
      </c>
      <c r="B88" s="6" t="s">
        <v>107</v>
      </c>
      <c r="C88" s="6" t="s">
        <v>2</v>
      </c>
      <c r="D88" s="6" t="s">
        <v>99</v>
      </c>
      <c r="E88" s="6">
        <v>1971</v>
      </c>
      <c r="F88" s="22">
        <v>2009</v>
      </c>
      <c r="G88" s="6">
        <f>N88+O88</f>
        <v>2600</v>
      </c>
      <c r="H88" s="18" t="s">
        <v>30</v>
      </c>
      <c r="I88" s="6"/>
      <c r="J88" s="6"/>
      <c r="K88" s="6"/>
      <c r="L88" s="6"/>
      <c r="M88" s="6"/>
      <c r="N88" s="6">
        <v>2600</v>
      </c>
      <c r="O88" s="6"/>
      <c r="P88" s="16"/>
    </row>
    <row r="89" spans="1:16" s="17" customFormat="1" ht="33" customHeight="1">
      <c r="A89" s="5">
        <v>9</v>
      </c>
      <c r="B89" s="6" t="s">
        <v>108</v>
      </c>
      <c r="C89" s="6" t="s">
        <v>2</v>
      </c>
      <c r="D89" s="6" t="s">
        <v>99</v>
      </c>
      <c r="E89" s="6">
        <v>1971</v>
      </c>
      <c r="F89" s="22">
        <v>2009</v>
      </c>
      <c r="G89" s="6">
        <f>N89+O89</f>
        <v>2600</v>
      </c>
      <c r="H89" s="18" t="s">
        <v>30</v>
      </c>
      <c r="I89" s="6"/>
      <c r="J89" s="6"/>
      <c r="K89" s="6"/>
      <c r="L89" s="6"/>
      <c r="M89" s="6"/>
      <c r="N89" s="6">
        <v>2600</v>
      </c>
      <c r="O89" s="6"/>
      <c r="P89" s="16"/>
    </row>
    <row r="90" spans="1:16" s="17" customFormat="1" ht="41.25" customHeight="1">
      <c r="A90" s="5">
        <v>10</v>
      </c>
      <c r="B90" s="6" t="s">
        <v>154</v>
      </c>
      <c r="C90" s="6" t="s">
        <v>2</v>
      </c>
      <c r="D90" s="6" t="s">
        <v>99</v>
      </c>
      <c r="E90" s="6">
        <v>1971</v>
      </c>
      <c r="F90" s="22">
        <v>2011</v>
      </c>
      <c r="G90" s="6">
        <v>2600</v>
      </c>
      <c r="H90" s="8" t="s">
        <v>143</v>
      </c>
      <c r="I90" s="6"/>
      <c r="J90" s="6"/>
      <c r="K90" s="6"/>
      <c r="L90" s="6"/>
      <c r="M90" s="6"/>
      <c r="N90" s="6">
        <v>2600</v>
      </c>
      <c r="O90" s="6"/>
      <c r="P90" s="16"/>
    </row>
    <row r="91" spans="1:16" s="17" customFormat="1" ht="36.75" customHeight="1">
      <c r="A91" s="5">
        <v>11</v>
      </c>
      <c r="B91" s="6" t="s">
        <v>156</v>
      </c>
      <c r="C91" s="6" t="s">
        <v>2</v>
      </c>
      <c r="D91" s="6" t="s">
        <v>99</v>
      </c>
      <c r="E91" s="6">
        <v>1971</v>
      </c>
      <c r="F91" s="22">
        <v>2011</v>
      </c>
      <c r="G91" s="6">
        <v>2600</v>
      </c>
      <c r="H91" s="8" t="s">
        <v>143</v>
      </c>
      <c r="I91" s="6"/>
      <c r="J91" s="6"/>
      <c r="K91" s="6"/>
      <c r="L91" s="6"/>
      <c r="M91" s="6"/>
      <c r="N91" s="6">
        <v>2600</v>
      </c>
      <c r="O91" s="6"/>
      <c r="P91" s="16"/>
    </row>
    <row r="92" spans="1:16" s="17" customFormat="1" ht="42" customHeight="1">
      <c r="A92" s="5">
        <v>12</v>
      </c>
      <c r="B92" s="6" t="s">
        <v>109</v>
      </c>
      <c r="C92" s="6" t="s">
        <v>2</v>
      </c>
      <c r="D92" s="6" t="s">
        <v>99</v>
      </c>
      <c r="E92" s="6">
        <v>1974</v>
      </c>
      <c r="F92" s="22">
        <v>2010</v>
      </c>
      <c r="G92" s="6">
        <v>2600</v>
      </c>
      <c r="H92" s="8" t="s">
        <v>143</v>
      </c>
      <c r="I92" s="6"/>
      <c r="J92" s="6"/>
      <c r="K92" s="6"/>
      <c r="L92" s="6"/>
      <c r="M92" s="6"/>
      <c r="N92" s="6">
        <v>2600</v>
      </c>
      <c r="O92" s="6"/>
      <c r="P92" s="16"/>
    </row>
    <row r="93" spans="1:16" s="17" customFormat="1" ht="41.25" customHeight="1">
      <c r="A93" s="5">
        <v>13</v>
      </c>
      <c r="B93" s="6" t="s">
        <v>110</v>
      </c>
      <c r="C93" s="6" t="s">
        <v>2</v>
      </c>
      <c r="D93" s="6" t="s">
        <v>99</v>
      </c>
      <c r="E93" s="6">
        <v>1974</v>
      </c>
      <c r="F93" s="22">
        <v>2011</v>
      </c>
      <c r="G93" s="6">
        <v>2600</v>
      </c>
      <c r="H93" s="8" t="s">
        <v>143</v>
      </c>
      <c r="I93" s="6"/>
      <c r="J93" s="6"/>
      <c r="K93" s="6"/>
      <c r="L93" s="6"/>
      <c r="M93" s="6"/>
      <c r="N93" s="6">
        <v>2600</v>
      </c>
      <c r="O93" s="6"/>
      <c r="P93" s="16"/>
    </row>
    <row r="94" spans="1:16" s="17" customFormat="1" ht="41.25" customHeight="1">
      <c r="A94" s="5">
        <v>14</v>
      </c>
      <c r="B94" s="6" t="s">
        <v>155</v>
      </c>
      <c r="C94" s="6" t="s">
        <v>2</v>
      </c>
      <c r="D94" s="6" t="s">
        <v>99</v>
      </c>
      <c r="E94" s="6">
        <v>1971</v>
      </c>
      <c r="F94" s="22">
        <v>2010</v>
      </c>
      <c r="G94" s="6">
        <v>2600</v>
      </c>
      <c r="H94" s="8" t="s">
        <v>143</v>
      </c>
      <c r="I94" s="6"/>
      <c r="J94" s="6"/>
      <c r="K94" s="6"/>
      <c r="L94" s="6"/>
      <c r="M94" s="6"/>
      <c r="N94" s="6">
        <v>2600</v>
      </c>
      <c r="O94" s="6"/>
      <c r="P94" s="16"/>
    </row>
    <row r="95" spans="1:16" s="17" customFormat="1" ht="24.75" customHeight="1">
      <c r="A95" s="20"/>
      <c r="B95" s="15" t="s">
        <v>4</v>
      </c>
      <c r="C95" s="15"/>
      <c r="D95" s="6"/>
      <c r="E95" s="15"/>
      <c r="F95" s="37"/>
      <c r="G95" s="18"/>
      <c r="H95" s="18"/>
      <c r="I95" s="15"/>
      <c r="J95" s="15"/>
      <c r="K95" s="38"/>
      <c r="L95" s="39"/>
      <c r="M95" s="15"/>
      <c r="N95" s="15">
        <f>SUM(N81:N94)</f>
        <v>39055</v>
      </c>
      <c r="O95" s="16"/>
      <c r="P95" s="16"/>
    </row>
    <row r="96" spans="1:16" ht="42" customHeight="1">
      <c r="A96" s="6">
        <v>1</v>
      </c>
      <c r="B96" s="6" t="s">
        <v>111</v>
      </c>
      <c r="C96" s="6" t="s">
        <v>2</v>
      </c>
      <c r="D96" s="6" t="s">
        <v>99</v>
      </c>
      <c r="E96" s="6">
        <v>1971</v>
      </c>
      <c r="F96" s="22">
        <v>2009</v>
      </c>
      <c r="G96" s="6">
        <f aca="true" t="shared" si="4" ref="G96:G107">N96+O96</f>
        <v>2600</v>
      </c>
      <c r="H96" s="18" t="s">
        <v>30</v>
      </c>
      <c r="I96" s="6"/>
      <c r="J96" s="6"/>
      <c r="K96" s="6"/>
      <c r="L96" s="6"/>
      <c r="M96" s="6"/>
      <c r="N96" s="6"/>
      <c r="O96" s="6">
        <v>2600</v>
      </c>
      <c r="P96" s="6"/>
    </row>
    <row r="97" spans="1:16" ht="39.75" customHeight="1">
      <c r="A97" s="6">
        <v>2</v>
      </c>
      <c r="B97" s="6" t="s">
        <v>112</v>
      </c>
      <c r="C97" s="6" t="s">
        <v>2</v>
      </c>
      <c r="D97" s="6" t="s">
        <v>99</v>
      </c>
      <c r="E97" s="6">
        <v>1971</v>
      </c>
      <c r="F97" s="22">
        <v>2009</v>
      </c>
      <c r="G97" s="6">
        <f t="shared" si="4"/>
        <v>2600</v>
      </c>
      <c r="H97" s="18" t="s">
        <v>30</v>
      </c>
      <c r="I97" s="6"/>
      <c r="J97" s="6"/>
      <c r="K97" s="6"/>
      <c r="L97" s="6"/>
      <c r="M97" s="6"/>
      <c r="N97" s="6"/>
      <c r="O97" s="6">
        <v>2600</v>
      </c>
      <c r="P97" s="6"/>
    </row>
    <row r="98" spans="1:16" ht="41.25" customHeight="1">
      <c r="A98" s="5">
        <v>3</v>
      </c>
      <c r="B98" s="6" t="s">
        <v>113</v>
      </c>
      <c r="C98" s="6" t="s">
        <v>2</v>
      </c>
      <c r="D98" s="6" t="s">
        <v>99</v>
      </c>
      <c r="E98" s="6">
        <v>1971</v>
      </c>
      <c r="F98" s="22">
        <v>2009</v>
      </c>
      <c r="G98" s="6">
        <f t="shared" si="4"/>
        <v>2600</v>
      </c>
      <c r="H98" s="18" t="s">
        <v>30</v>
      </c>
      <c r="I98" s="6"/>
      <c r="J98" s="6"/>
      <c r="K98" s="6"/>
      <c r="L98" s="6"/>
      <c r="M98" s="6"/>
      <c r="N98" s="6"/>
      <c r="O98" s="6">
        <v>2600</v>
      </c>
      <c r="P98" s="6"/>
    </row>
    <row r="99" spans="1:16" ht="48" customHeight="1">
      <c r="A99" s="5">
        <v>4</v>
      </c>
      <c r="B99" s="6" t="s">
        <v>114</v>
      </c>
      <c r="C99" s="6" t="s">
        <v>2</v>
      </c>
      <c r="D99" s="6" t="s">
        <v>99</v>
      </c>
      <c r="E99" s="6">
        <v>1971</v>
      </c>
      <c r="F99" s="22">
        <v>2009</v>
      </c>
      <c r="G99" s="6">
        <f t="shared" si="4"/>
        <v>2600</v>
      </c>
      <c r="H99" s="18" t="s">
        <v>30</v>
      </c>
      <c r="I99" s="6"/>
      <c r="J99" s="6"/>
      <c r="K99" s="6"/>
      <c r="L99" s="6"/>
      <c r="M99" s="6"/>
      <c r="N99" s="6"/>
      <c r="O99" s="6">
        <v>2600</v>
      </c>
      <c r="P99" s="6"/>
    </row>
    <row r="100" spans="1:16" ht="41.25" customHeight="1">
      <c r="A100" s="6">
        <v>5</v>
      </c>
      <c r="B100" s="6" t="s">
        <v>115</v>
      </c>
      <c r="C100" s="6" t="s">
        <v>2</v>
      </c>
      <c r="D100" s="6" t="s">
        <v>99</v>
      </c>
      <c r="E100" s="6">
        <v>1971</v>
      </c>
      <c r="F100" s="22">
        <v>2009</v>
      </c>
      <c r="G100" s="6">
        <f t="shared" si="4"/>
        <v>2600</v>
      </c>
      <c r="H100" s="18" t="s">
        <v>30</v>
      </c>
      <c r="I100" s="6"/>
      <c r="J100" s="6"/>
      <c r="K100" s="6"/>
      <c r="L100" s="6"/>
      <c r="M100" s="6"/>
      <c r="N100" s="6"/>
      <c r="O100" s="6">
        <v>2600</v>
      </c>
      <c r="P100" s="6"/>
    </row>
    <row r="101" spans="1:16" ht="39" customHeight="1">
      <c r="A101" s="6">
        <v>6</v>
      </c>
      <c r="B101" s="6" t="s">
        <v>116</v>
      </c>
      <c r="C101" s="6" t="s">
        <v>2</v>
      </c>
      <c r="D101" s="6" t="s">
        <v>99</v>
      </c>
      <c r="E101" s="6">
        <v>1971</v>
      </c>
      <c r="F101" s="22">
        <v>2009</v>
      </c>
      <c r="G101" s="6">
        <f t="shared" si="4"/>
        <v>2600</v>
      </c>
      <c r="H101" s="18" t="s">
        <v>30</v>
      </c>
      <c r="I101" s="6"/>
      <c r="J101" s="6"/>
      <c r="K101" s="6"/>
      <c r="L101" s="6"/>
      <c r="M101" s="6"/>
      <c r="N101" s="6"/>
      <c r="O101" s="6">
        <v>2600</v>
      </c>
      <c r="P101" s="6"/>
    </row>
    <row r="102" spans="1:16" ht="48" customHeight="1">
      <c r="A102" s="5">
        <v>7</v>
      </c>
      <c r="B102" s="6" t="s">
        <v>117</v>
      </c>
      <c r="C102" s="6" t="s">
        <v>2</v>
      </c>
      <c r="D102" s="6" t="s">
        <v>99</v>
      </c>
      <c r="E102" s="6">
        <v>1971</v>
      </c>
      <c r="F102" s="22">
        <v>2009</v>
      </c>
      <c r="G102" s="6">
        <f t="shared" si="4"/>
        <v>2600</v>
      </c>
      <c r="H102" s="18" t="s">
        <v>30</v>
      </c>
      <c r="I102" s="6"/>
      <c r="J102" s="6"/>
      <c r="K102" s="6"/>
      <c r="L102" s="6"/>
      <c r="M102" s="6"/>
      <c r="N102" s="6"/>
      <c r="O102" s="6">
        <v>2600</v>
      </c>
      <c r="P102" s="6"/>
    </row>
    <row r="103" spans="1:16" ht="48" customHeight="1">
      <c r="A103" s="5">
        <v>8</v>
      </c>
      <c r="B103" s="6" t="s">
        <v>118</v>
      </c>
      <c r="C103" s="6" t="s">
        <v>2</v>
      </c>
      <c r="D103" s="6" t="s">
        <v>99</v>
      </c>
      <c r="E103" s="6">
        <v>1971</v>
      </c>
      <c r="F103" s="22">
        <v>2009</v>
      </c>
      <c r="G103" s="6">
        <f t="shared" si="4"/>
        <v>2600</v>
      </c>
      <c r="H103" s="18" t="s">
        <v>30</v>
      </c>
      <c r="I103" s="6"/>
      <c r="J103" s="6"/>
      <c r="K103" s="6"/>
      <c r="L103" s="6"/>
      <c r="M103" s="6"/>
      <c r="N103" s="6"/>
      <c r="O103" s="6">
        <v>2600</v>
      </c>
      <c r="P103" s="6"/>
    </row>
    <row r="104" spans="1:16" ht="42" customHeight="1">
      <c r="A104" s="6">
        <v>9</v>
      </c>
      <c r="B104" s="6" t="s">
        <v>119</v>
      </c>
      <c r="C104" s="6" t="s">
        <v>2</v>
      </c>
      <c r="D104" s="6" t="s">
        <v>99</v>
      </c>
      <c r="E104" s="6">
        <v>1969</v>
      </c>
      <c r="F104" s="22">
        <v>2009</v>
      </c>
      <c r="G104" s="6">
        <f t="shared" si="4"/>
        <v>3062.7</v>
      </c>
      <c r="H104" s="18" t="s">
        <v>30</v>
      </c>
      <c r="I104" s="6"/>
      <c r="J104" s="6"/>
      <c r="K104" s="6"/>
      <c r="L104" s="6"/>
      <c r="M104" s="6"/>
      <c r="N104" s="6"/>
      <c r="O104" s="6">
        <v>3062.7</v>
      </c>
      <c r="P104" s="6"/>
    </row>
    <row r="105" spans="1:16" ht="39.75" customHeight="1">
      <c r="A105" s="6">
        <v>10</v>
      </c>
      <c r="B105" s="6" t="s">
        <v>126</v>
      </c>
      <c r="C105" s="6" t="s">
        <v>2</v>
      </c>
      <c r="D105" s="6" t="s">
        <v>99</v>
      </c>
      <c r="E105" s="6">
        <v>1971</v>
      </c>
      <c r="F105" s="22">
        <v>2009</v>
      </c>
      <c r="G105" s="6">
        <f t="shared" si="4"/>
        <v>2400</v>
      </c>
      <c r="H105" s="18" t="s">
        <v>30</v>
      </c>
      <c r="I105" s="6"/>
      <c r="J105" s="6"/>
      <c r="K105" s="6"/>
      <c r="L105" s="6"/>
      <c r="M105" s="6"/>
      <c r="N105" s="6"/>
      <c r="O105" s="6">
        <v>2400</v>
      </c>
      <c r="P105" s="6"/>
    </row>
    <row r="106" spans="1:16" ht="48" customHeight="1">
      <c r="A106" s="6">
        <v>11</v>
      </c>
      <c r="B106" s="6" t="s">
        <v>125</v>
      </c>
      <c r="C106" s="6" t="s">
        <v>2</v>
      </c>
      <c r="D106" s="6" t="s">
        <v>99</v>
      </c>
      <c r="E106" s="6">
        <v>1971</v>
      </c>
      <c r="F106" s="22">
        <v>2009</v>
      </c>
      <c r="G106" s="6">
        <f t="shared" si="4"/>
        <v>2400</v>
      </c>
      <c r="H106" s="18" t="s">
        <v>30</v>
      </c>
      <c r="I106" s="6"/>
      <c r="J106" s="6"/>
      <c r="K106" s="6"/>
      <c r="L106" s="6"/>
      <c r="M106" s="6"/>
      <c r="N106" s="6"/>
      <c r="O106" s="6">
        <v>2400</v>
      </c>
      <c r="P106" s="6"/>
    </row>
    <row r="107" spans="1:16" ht="36" customHeight="1">
      <c r="A107" s="5">
        <v>12</v>
      </c>
      <c r="B107" s="6" t="s">
        <v>120</v>
      </c>
      <c r="C107" s="6" t="s">
        <v>2</v>
      </c>
      <c r="D107" s="6" t="s">
        <v>99</v>
      </c>
      <c r="E107" s="6">
        <v>1971</v>
      </c>
      <c r="F107" s="22">
        <v>2009</v>
      </c>
      <c r="G107" s="6">
        <f t="shared" si="4"/>
        <v>3062.7</v>
      </c>
      <c r="H107" s="18" t="s">
        <v>30</v>
      </c>
      <c r="I107" s="6"/>
      <c r="J107" s="6"/>
      <c r="K107" s="6"/>
      <c r="L107" s="6"/>
      <c r="M107" s="6"/>
      <c r="N107" s="6"/>
      <c r="O107" s="6">
        <v>3062.7</v>
      </c>
      <c r="P107" s="6"/>
    </row>
    <row r="108" spans="1:16" ht="48" customHeight="1">
      <c r="A108" s="5">
        <v>13</v>
      </c>
      <c r="B108" s="6" t="s">
        <v>124</v>
      </c>
      <c r="C108" s="6" t="s">
        <v>2</v>
      </c>
      <c r="D108" s="6" t="s">
        <v>99</v>
      </c>
      <c r="E108" s="6">
        <v>1971</v>
      </c>
      <c r="F108" s="22">
        <v>2011</v>
      </c>
      <c r="G108" s="6">
        <v>2400</v>
      </c>
      <c r="H108" s="8" t="s">
        <v>143</v>
      </c>
      <c r="I108" s="6"/>
      <c r="J108" s="6"/>
      <c r="K108" s="6"/>
      <c r="L108" s="6"/>
      <c r="M108" s="6"/>
      <c r="N108" s="6"/>
      <c r="O108" s="6">
        <v>2400</v>
      </c>
      <c r="P108" s="6"/>
    </row>
    <row r="109" spans="1:16" ht="48" customHeight="1">
      <c r="A109" s="6">
        <v>14</v>
      </c>
      <c r="B109" s="6" t="s">
        <v>122</v>
      </c>
      <c r="C109" s="6" t="s">
        <v>2</v>
      </c>
      <c r="D109" s="6" t="s">
        <v>99</v>
      </c>
      <c r="E109" s="6">
        <v>1971</v>
      </c>
      <c r="F109" s="22">
        <v>2010</v>
      </c>
      <c r="G109" s="6">
        <v>2400</v>
      </c>
      <c r="H109" s="8" t="s">
        <v>143</v>
      </c>
      <c r="I109" s="6"/>
      <c r="J109" s="6"/>
      <c r="K109" s="6"/>
      <c r="L109" s="6"/>
      <c r="M109" s="6"/>
      <c r="N109" s="6"/>
      <c r="O109" s="6">
        <v>2400</v>
      </c>
      <c r="P109" s="6"/>
    </row>
    <row r="110" spans="1:16" ht="48" customHeight="1">
      <c r="A110" s="6">
        <v>15</v>
      </c>
      <c r="B110" s="6" t="s">
        <v>123</v>
      </c>
      <c r="C110" s="6" t="s">
        <v>2</v>
      </c>
      <c r="D110" s="6" t="s">
        <v>99</v>
      </c>
      <c r="E110" s="6">
        <v>1971</v>
      </c>
      <c r="F110" s="22">
        <v>2011</v>
      </c>
      <c r="G110" s="6">
        <v>2400</v>
      </c>
      <c r="H110" s="8" t="s">
        <v>143</v>
      </c>
      <c r="I110" s="6"/>
      <c r="J110" s="6"/>
      <c r="K110" s="6"/>
      <c r="L110" s="6"/>
      <c r="M110" s="6"/>
      <c r="N110" s="6"/>
      <c r="O110" s="6">
        <v>2400</v>
      </c>
      <c r="P110" s="6"/>
    </row>
    <row r="111" spans="1:16" ht="26.25" customHeight="1">
      <c r="A111" s="6"/>
      <c r="B111" s="15" t="s">
        <v>4</v>
      </c>
      <c r="C111" s="6"/>
      <c r="D111" s="6"/>
      <c r="E111" s="6"/>
      <c r="F111" s="22"/>
      <c r="G111" s="6"/>
      <c r="H111" s="8"/>
      <c r="I111" s="6"/>
      <c r="J111" s="6"/>
      <c r="K111" s="6"/>
      <c r="L111" s="6"/>
      <c r="M111" s="6"/>
      <c r="N111" s="8"/>
      <c r="O111" s="8">
        <f>SUM(O95:O110)</f>
        <v>38925.4</v>
      </c>
      <c r="P111" s="8"/>
    </row>
    <row r="112" spans="1:16" ht="45.75" customHeight="1">
      <c r="A112" s="5">
        <v>1</v>
      </c>
      <c r="B112" s="6" t="s">
        <v>127</v>
      </c>
      <c r="C112" s="6" t="s">
        <v>2</v>
      </c>
      <c r="D112" s="6" t="s">
        <v>99</v>
      </c>
      <c r="E112" s="6">
        <v>1971</v>
      </c>
      <c r="F112" s="22">
        <v>2010</v>
      </c>
      <c r="G112" s="6">
        <f aca="true" t="shared" si="5" ref="G112:G117">P112</f>
        <v>3290</v>
      </c>
      <c r="H112" s="8" t="s">
        <v>144</v>
      </c>
      <c r="I112" s="6"/>
      <c r="J112" s="6"/>
      <c r="K112" s="6"/>
      <c r="L112" s="6"/>
      <c r="M112" s="6"/>
      <c r="N112" s="6"/>
      <c r="O112" s="6"/>
      <c r="P112" s="6">
        <v>3290</v>
      </c>
    </row>
    <row r="113" spans="1:16" ht="46.5" customHeight="1">
      <c r="A113" s="5">
        <v>2</v>
      </c>
      <c r="B113" s="6" t="s">
        <v>128</v>
      </c>
      <c r="C113" s="6" t="s">
        <v>2</v>
      </c>
      <c r="D113" s="6" t="s">
        <v>99</v>
      </c>
      <c r="E113" s="6">
        <v>1971</v>
      </c>
      <c r="F113" s="22">
        <v>2010</v>
      </c>
      <c r="G113" s="6">
        <f t="shared" si="5"/>
        <v>3290</v>
      </c>
      <c r="H113" s="8" t="s">
        <v>144</v>
      </c>
      <c r="I113" s="6"/>
      <c r="J113" s="6"/>
      <c r="K113" s="6"/>
      <c r="L113" s="6"/>
      <c r="M113" s="6"/>
      <c r="N113" s="6"/>
      <c r="O113" s="6"/>
      <c r="P113" s="6">
        <v>3290</v>
      </c>
    </row>
    <row r="114" spans="1:16" ht="45.75" customHeight="1">
      <c r="A114" s="6">
        <v>3</v>
      </c>
      <c r="B114" s="6" t="s">
        <v>129</v>
      </c>
      <c r="C114" s="6" t="s">
        <v>2</v>
      </c>
      <c r="D114" s="6" t="s">
        <v>99</v>
      </c>
      <c r="E114" s="6">
        <v>1971</v>
      </c>
      <c r="F114" s="22">
        <v>2010</v>
      </c>
      <c r="G114" s="6">
        <f t="shared" si="5"/>
        <v>3290</v>
      </c>
      <c r="H114" s="8" t="s">
        <v>144</v>
      </c>
      <c r="I114" s="6"/>
      <c r="J114" s="6"/>
      <c r="K114" s="6"/>
      <c r="L114" s="6"/>
      <c r="M114" s="6"/>
      <c r="N114" s="6"/>
      <c r="O114" s="6"/>
      <c r="P114" s="6">
        <v>3290</v>
      </c>
    </row>
    <row r="115" spans="1:16" ht="42.75" customHeight="1">
      <c r="A115" s="6">
        <v>4</v>
      </c>
      <c r="B115" s="6" t="s">
        <v>130</v>
      </c>
      <c r="C115" s="6" t="s">
        <v>2</v>
      </c>
      <c r="D115" s="6" t="s">
        <v>99</v>
      </c>
      <c r="E115" s="6">
        <v>1971</v>
      </c>
      <c r="F115" s="22">
        <v>2010</v>
      </c>
      <c r="G115" s="6">
        <f t="shared" si="5"/>
        <v>3290</v>
      </c>
      <c r="H115" s="8" t="s">
        <v>144</v>
      </c>
      <c r="I115" s="6"/>
      <c r="J115" s="6"/>
      <c r="K115" s="6"/>
      <c r="L115" s="6"/>
      <c r="M115" s="6"/>
      <c r="N115" s="6"/>
      <c r="O115" s="6"/>
      <c r="P115" s="6">
        <v>3290</v>
      </c>
    </row>
    <row r="116" spans="1:16" ht="47.25" customHeight="1">
      <c r="A116" s="6">
        <v>5</v>
      </c>
      <c r="B116" s="6" t="s">
        <v>131</v>
      </c>
      <c r="C116" s="6" t="s">
        <v>2</v>
      </c>
      <c r="D116" s="6" t="s">
        <v>99</v>
      </c>
      <c r="E116" s="6">
        <v>1971</v>
      </c>
      <c r="F116" s="22">
        <v>2010</v>
      </c>
      <c r="G116" s="6">
        <f t="shared" si="5"/>
        <v>3290</v>
      </c>
      <c r="H116" s="8" t="s">
        <v>144</v>
      </c>
      <c r="I116" s="6"/>
      <c r="J116" s="6"/>
      <c r="K116" s="6"/>
      <c r="L116" s="6"/>
      <c r="M116" s="6"/>
      <c r="N116" s="6"/>
      <c r="O116" s="6"/>
      <c r="P116" s="6">
        <v>3290</v>
      </c>
    </row>
    <row r="117" spans="1:16" ht="42" customHeight="1">
      <c r="A117" s="6">
        <v>6</v>
      </c>
      <c r="B117" s="6" t="s">
        <v>132</v>
      </c>
      <c r="C117" s="6" t="s">
        <v>2</v>
      </c>
      <c r="D117" s="6" t="s">
        <v>99</v>
      </c>
      <c r="E117" s="6">
        <v>1971</v>
      </c>
      <c r="F117" s="22">
        <v>2010</v>
      </c>
      <c r="G117" s="6">
        <f t="shared" si="5"/>
        <v>3290</v>
      </c>
      <c r="H117" s="8" t="s">
        <v>144</v>
      </c>
      <c r="I117" s="6"/>
      <c r="J117" s="6"/>
      <c r="K117" s="6"/>
      <c r="L117" s="6"/>
      <c r="M117" s="6"/>
      <c r="N117" s="6"/>
      <c r="O117" s="6"/>
      <c r="P117" s="6">
        <v>3290</v>
      </c>
    </row>
    <row r="118" spans="1:16" ht="48" customHeight="1">
      <c r="A118" s="5">
        <v>7</v>
      </c>
      <c r="B118" s="6" t="s">
        <v>145</v>
      </c>
      <c r="C118" s="6" t="s">
        <v>2</v>
      </c>
      <c r="D118" s="6" t="s">
        <v>99</v>
      </c>
      <c r="E118" s="6">
        <v>1971</v>
      </c>
      <c r="F118" s="22">
        <v>2011</v>
      </c>
      <c r="G118" s="6">
        <v>3170</v>
      </c>
      <c r="H118" s="8" t="s">
        <v>143</v>
      </c>
      <c r="I118" s="6"/>
      <c r="J118" s="6"/>
      <c r="K118" s="6"/>
      <c r="L118" s="6"/>
      <c r="M118" s="6"/>
      <c r="N118" s="6"/>
      <c r="O118" s="6"/>
      <c r="P118" s="6">
        <v>3290</v>
      </c>
    </row>
    <row r="119" spans="1:16" ht="42" customHeight="1">
      <c r="A119" s="6">
        <v>8</v>
      </c>
      <c r="B119" s="6" t="s">
        <v>148</v>
      </c>
      <c r="C119" s="6" t="s">
        <v>2</v>
      </c>
      <c r="D119" s="6" t="s">
        <v>99</v>
      </c>
      <c r="E119" s="6">
        <v>1973</v>
      </c>
      <c r="F119" s="22">
        <v>2011</v>
      </c>
      <c r="G119" s="6">
        <f>P119</f>
        <v>3350</v>
      </c>
      <c r="H119" s="8" t="s">
        <v>143</v>
      </c>
      <c r="I119" s="6"/>
      <c r="J119" s="6"/>
      <c r="K119" s="6"/>
      <c r="L119" s="6"/>
      <c r="M119" s="6"/>
      <c r="N119" s="6"/>
      <c r="O119" s="6"/>
      <c r="P119" s="6">
        <v>3350</v>
      </c>
    </row>
    <row r="120" spans="1:16" ht="42" customHeight="1">
      <c r="A120" s="6">
        <v>9</v>
      </c>
      <c r="B120" s="6" t="s">
        <v>149</v>
      </c>
      <c r="C120" s="6" t="s">
        <v>2</v>
      </c>
      <c r="D120" s="6" t="s">
        <v>99</v>
      </c>
      <c r="E120" s="6">
        <v>1973</v>
      </c>
      <c r="F120" s="22">
        <v>2011</v>
      </c>
      <c r="G120" s="6">
        <f>P120</f>
        <v>3350</v>
      </c>
      <c r="H120" s="8" t="s">
        <v>143</v>
      </c>
      <c r="I120" s="6"/>
      <c r="J120" s="6"/>
      <c r="K120" s="6"/>
      <c r="L120" s="6"/>
      <c r="M120" s="6"/>
      <c r="N120" s="6"/>
      <c r="O120" s="6"/>
      <c r="P120" s="6">
        <v>3350</v>
      </c>
    </row>
    <row r="121" spans="1:16" ht="42" customHeight="1">
      <c r="A121" s="6">
        <v>10</v>
      </c>
      <c r="B121" s="6" t="s">
        <v>153</v>
      </c>
      <c r="C121" s="6" t="s">
        <v>2</v>
      </c>
      <c r="D121" s="6" t="s">
        <v>99</v>
      </c>
      <c r="E121" s="6">
        <v>1971</v>
      </c>
      <c r="F121" s="22">
        <v>2010</v>
      </c>
      <c r="G121" s="6">
        <f>P121</f>
        <v>3290</v>
      </c>
      <c r="H121" s="8" t="s">
        <v>144</v>
      </c>
      <c r="I121" s="6"/>
      <c r="J121" s="6"/>
      <c r="K121" s="6"/>
      <c r="L121" s="6"/>
      <c r="M121" s="6"/>
      <c r="N121" s="6"/>
      <c r="O121" s="6"/>
      <c r="P121" s="6">
        <v>3290</v>
      </c>
    </row>
    <row r="122" spans="1:16" ht="43.5" customHeight="1">
      <c r="A122" s="5">
        <v>11</v>
      </c>
      <c r="B122" s="6" t="s">
        <v>150</v>
      </c>
      <c r="C122" s="6" t="s">
        <v>2</v>
      </c>
      <c r="D122" s="6" t="s">
        <v>99</v>
      </c>
      <c r="E122" s="6">
        <v>1981</v>
      </c>
      <c r="F122" s="22">
        <v>2009</v>
      </c>
      <c r="G122" s="6">
        <f>P122</f>
        <v>3290</v>
      </c>
      <c r="H122" s="8" t="s">
        <v>143</v>
      </c>
      <c r="I122" s="6"/>
      <c r="J122" s="6"/>
      <c r="K122" s="6"/>
      <c r="L122" s="6"/>
      <c r="M122" s="6"/>
      <c r="N122" s="6"/>
      <c r="O122" s="6"/>
      <c r="P122" s="6">
        <v>3290</v>
      </c>
    </row>
    <row r="123" spans="1:16" ht="45.75" customHeight="1">
      <c r="A123" s="5">
        <v>12</v>
      </c>
      <c r="B123" s="6" t="s">
        <v>157</v>
      </c>
      <c r="C123" s="6" t="s">
        <v>2</v>
      </c>
      <c r="D123" s="6" t="s">
        <v>99</v>
      </c>
      <c r="E123" s="6">
        <v>1970</v>
      </c>
      <c r="F123" s="6">
        <v>2010</v>
      </c>
      <c r="G123" s="6">
        <v>3150</v>
      </c>
      <c r="H123" s="8" t="s">
        <v>144</v>
      </c>
      <c r="I123" s="6"/>
      <c r="J123" s="6"/>
      <c r="K123" s="6"/>
      <c r="L123" s="6"/>
      <c r="M123" s="6"/>
      <c r="N123" s="6"/>
      <c r="O123" s="6"/>
      <c r="P123" s="6">
        <v>3290</v>
      </c>
    </row>
    <row r="124" spans="1:16" ht="27.75" customHeight="1">
      <c r="A124" s="6"/>
      <c r="B124" s="15" t="s">
        <v>4</v>
      </c>
      <c r="C124" s="6"/>
      <c r="D124" s="6"/>
      <c r="E124" s="6"/>
      <c r="F124" s="22"/>
      <c r="G124" s="6"/>
      <c r="H124" s="8"/>
      <c r="I124" s="6"/>
      <c r="J124" s="6"/>
      <c r="K124" s="6"/>
      <c r="L124" s="6"/>
      <c r="M124" s="6"/>
      <c r="N124" s="6"/>
      <c r="O124" s="6"/>
      <c r="P124" s="8">
        <f>SUM(P112:P123)</f>
        <v>39600</v>
      </c>
    </row>
    <row r="125" spans="1:16" ht="15">
      <c r="A125" s="6"/>
      <c r="B125" s="6"/>
      <c r="C125" s="6"/>
      <c r="D125" s="6"/>
      <c r="E125" s="6"/>
      <c r="F125" s="6"/>
      <c r="G125" s="8"/>
      <c r="H125" s="8"/>
      <c r="I125" s="6"/>
      <c r="J125" s="6"/>
      <c r="K125" s="6"/>
      <c r="L125" s="6"/>
      <c r="M125" s="6"/>
      <c r="N125" s="6"/>
      <c r="O125" s="6"/>
      <c r="P125" s="6"/>
    </row>
    <row r="126" spans="1:16" ht="15.75">
      <c r="A126" s="6"/>
      <c r="B126" s="15" t="s">
        <v>121</v>
      </c>
      <c r="C126" s="38"/>
      <c r="D126" s="15"/>
      <c r="E126" s="15"/>
      <c r="F126" s="15"/>
      <c r="G126" s="49"/>
      <c r="H126" s="49"/>
      <c r="I126" s="18">
        <f>I12</f>
        <v>1076.5</v>
      </c>
      <c r="J126" s="18">
        <f>J33+J12</f>
        <v>40800</v>
      </c>
      <c r="K126" s="18">
        <f>K62+K33</f>
        <v>62650.037</v>
      </c>
      <c r="L126" s="18">
        <f>L73+L62</f>
        <v>40300</v>
      </c>
      <c r="M126" s="18">
        <f>M80+M73+M62</f>
        <v>32655</v>
      </c>
      <c r="N126" s="18">
        <f>N95</f>
        <v>39055</v>
      </c>
      <c r="O126" s="18">
        <f>O111</f>
        <v>38925.4</v>
      </c>
      <c r="P126" s="18">
        <f>P124</f>
        <v>39600</v>
      </c>
    </row>
    <row r="442" spans="1:16" ht="15">
      <c r="A442" s="29"/>
      <c r="B442" s="29"/>
      <c r="C442" s="29"/>
      <c r="D442" s="29"/>
      <c r="E442" s="29"/>
      <c r="F442" s="29"/>
      <c r="G442" s="32"/>
      <c r="H442" s="32"/>
      <c r="I442" s="29"/>
      <c r="J442" s="29"/>
      <c r="K442" s="29"/>
      <c r="L442" s="29"/>
      <c r="M442" s="29"/>
      <c r="N442" s="29"/>
      <c r="O442" s="29"/>
      <c r="P442" s="29"/>
    </row>
    <row r="443" spans="1:16" ht="15">
      <c r="A443" s="6"/>
      <c r="B443" s="6"/>
      <c r="C443" s="6"/>
      <c r="D443" s="6"/>
      <c r="E443" s="6"/>
      <c r="F443" s="6"/>
      <c r="G443" s="8"/>
      <c r="H443" s="8"/>
      <c r="I443" s="6"/>
      <c r="J443" s="6"/>
      <c r="K443" s="6"/>
      <c r="L443" s="6"/>
      <c r="M443" s="6"/>
      <c r="N443" s="6"/>
      <c r="O443" s="6"/>
      <c r="P443" s="6"/>
    </row>
  </sheetData>
  <sheetProtection/>
  <mergeCells count="13">
    <mergeCell ref="G7:G9"/>
    <mergeCell ref="A6:P6"/>
    <mergeCell ref="H7:H9"/>
    <mergeCell ref="A7:A9"/>
    <mergeCell ref="I7:P8"/>
    <mergeCell ref="L2:O2"/>
    <mergeCell ref="G126:H126"/>
    <mergeCell ref="B7:B9"/>
    <mergeCell ref="C7:C9"/>
    <mergeCell ref="K3:O3"/>
    <mergeCell ref="D7:D9"/>
    <mergeCell ref="E7:E9"/>
    <mergeCell ref="F7:F9"/>
  </mergeCells>
  <printOptions/>
  <pageMargins left="0.15748031496062992" right="0.15748031496062992" top="0.35433070866141736" bottom="0.3937007874015748" header="0" footer="0.1968503937007874"/>
  <pageSetup firstPageNumber="4" useFirstPageNumber="1" horizontalDpi="600" verticalDpi="600" orientation="landscape" paperSize="9" scale="90" r:id="rId1"/>
  <headerFooter alignWithMargins="0">
    <oddHeader>&amp;C9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36" sqref="D36"/>
    </sheetView>
  </sheetViews>
  <sheetFormatPr defaultColWidth="8.796875" defaultRowHeight="15"/>
  <cols>
    <col min="1" max="1" width="20.296875" style="0" customWidth="1"/>
    <col min="2" max="2" width="8.3984375" style="0" customWidth="1"/>
    <col min="3" max="3" width="7.09765625" style="0" customWidth="1"/>
    <col min="4" max="4" width="9.3984375" style="0" bestFit="1" customWidth="1"/>
    <col min="5" max="5" width="9.59765625" style="0" customWidth="1"/>
    <col min="6" max="6" width="9.8984375" style="0" customWidth="1"/>
    <col min="7" max="7" width="9.296875" style="0" customWidth="1"/>
    <col min="8" max="8" width="9.59765625" style="0" customWidth="1"/>
    <col min="9" max="9" width="10.09765625" style="0" customWidth="1"/>
    <col min="10" max="10" width="8.59765625" style="0" customWidth="1"/>
  </cols>
  <sheetData>
    <row r="1" spans="8:10" ht="15">
      <c r="H1" s="59" t="s">
        <v>38</v>
      </c>
      <c r="I1" s="59"/>
      <c r="J1" s="59"/>
    </row>
    <row r="2" spans="8:10" ht="15">
      <c r="H2" s="59" t="s">
        <v>39</v>
      </c>
      <c r="I2" s="59"/>
      <c r="J2" s="59"/>
    </row>
    <row r="3" spans="8:10" ht="15">
      <c r="H3" s="59" t="s">
        <v>40</v>
      </c>
      <c r="I3" s="59"/>
      <c r="J3" s="59"/>
    </row>
    <row r="4" spans="8:10" ht="15">
      <c r="H4" s="60" t="s">
        <v>41</v>
      </c>
      <c r="I4" s="60"/>
      <c r="J4" s="60"/>
    </row>
    <row r="5" spans="8:10" ht="15">
      <c r="H5" s="25"/>
      <c r="I5" s="25"/>
      <c r="J5" s="25"/>
    </row>
    <row r="6" spans="8:10" ht="15">
      <c r="H6" s="56" t="s">
        <v>20</v>
      </c>
      <c r="I6" s="56"/>
      <c r="J6" s="56"/>
    </row>
    <row r="7" spans="8:10" ht="18" customHeight="1">
      <c r="H7" s="56"/>
      <c r="I7" s="56"/>
      <c r="J7" s="56"/>
    </row>
    <row r="8" spans="8:10" ht="0.75" customHeight="1">
      <c r="H8" s="56"/>
      <c r="I8" s="56"/>
      <c r="J8" s="56"/>
    </row>
    <row r="9" spans="1:10" s="2" customFormat="1" ht="15">
      <c r="A9" s="54" t="s">
        <v>42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s="2" customFormat="1" ht="9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 s="2" customFormat="1" ht="15" hidden="1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s="2" customFormat="1" ht="33" customHeight="1">
      <c r="A12" s="1" t="s">
        <v>6</v>
      </c>
      <c r="B12" s="1" t="s">
        <v>7</v>
      </c>
      <c r="C12" s="1" t="s">
        <v>8</v>
      </c>
      <c r="D12" s="1" t="s">
        <v>9</v>
      </c>
      <c r="E12" s="1" t="s">
        <v>10</v>
      </c>
      <c r="F12" s="1" t="s">
        <v>11</v>
      </c>
      <c r="G12" s="1" t="s">
        <v>12</v>
      </c>
      <c r="H12" s="1" t="s">
        <v>13</v>
      </c>
      <c r="I12" s="1" t="s">
        <v>14</v>
      </c>
      <c r="J12" s="1" t="s">
        <v>15</v>
      </c>
    </row>
    <row r="13" spans="1:10" s="2" customFormat="1" ht="36" customHeight="1">
      <c r="A13" s="1" t="s">
        <v>16</v>
      </c>
      <c r="B13" s="1" t="s">
        <v>37</v>
      </c>
      <c r="C13" s="1" t="s">
        <v>18</v>
      </c>
      <c r="D13" s="1" t="s">
        <v>19</v>
      </c>
      <c r="E13" s="1" t="s">
        <v>31</v>
      </c>
      <c r="F13" s="1" t="s">
        <v>32</v>
      </c>
      <c r="G13" s="1" t="s">
        <v>33</v>
      </c>
      <c r="H13" s="1" t="s">
        <v>34</v>
      </c>
      <c r="I13" s="1" t="s">
        <v>35</v>
      </c>
      <c r="J13" s="1" t="s">
        <v>36</v>
      </c>
    </row>
    <row r="14" spans="1:10" s="2" customFormat="1" ht="45.75" customHeight="1">
      <c r="A14" s="1" t="s">
        <v>17</v>
      </c>
      <c r="B14" s="3">
        <v>813178.5</v>
      </c>
      <c r="C14" s="1">
        <v>1076.5</v>
      </c>
      <c r="D14" s="1">
        <v>22000</v>
      </c>
      <c r="E14" s="3">
        <v>62650</v>
      </c>
      <c r="F14" s="3">
        <v>125697</v>
      </c>
      <c r="G14" s="3">
        <v>124740</v>
      </c>
      <c r="H14" s="3">
        <v>159390</v>
      </c>
      <c r="I14" s="3">
        <v>151250</v>
      </c>
      <c r="J14" s="3">
        <v>166375</v>
      </c>
    </row>
    <row r="15" spans="1:10" s="2" customFormat="1" ht="45.75" customHeight="1">
      <c r="A15" s="26"/>
      <c r="B15" s="27"/>
      <c r="C15" s="26"/>
      <c r="D15" s="26"/>
      <c r="E15" s="27"/>
      <c r="F15" s="27"/>
      <c r="G15" s="27"/>
      <c r="H15" s="27"/>
      <c r="I15" s="27"/>
      <c r="J15" s="27"/>
    </row>
    <row r="16" spans="1:10" s="2" customFormat="1" ht="45.7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</row>
    <row r="17" ht="18" customHeight="1"/>
    <row r="18" spans="8:10" ht="15">
      <c r="H18" s="56"/>
      <c r="I18" s="56"/>
      <c r="J18" s="56"/>
    </row>
    <row r="19" spans="8:10" ht="20.25" customHeight="1">
      <c r="H19" s="56"/>
      <c r="I19" s="56"/>
      <c r="J19" s="56"/>
    </row>
    <row r="20" spans="8:10" ht="5.25" customHeight="1" hidden="1">
      <c r="H20" s="56"/>
      <c r="I20" s="56"/>
      <c r="J20" s="56"/>
    </row>
    <row r="21" spans="1:10" s="4" customFormat="1" ht="15">
      <c r="A21" s="54"/>
      <c r="B21" s="54"/>
      <c r="C21" s="54"/>
      <c r="D21" s="54"/>
      <c r="E21" s="54"/>
      <c r="F21" s="54"/>
      <c r="G21" s="54"/>
      <c r="H21" s="54"/>
      <c r="I21" s="54"/>
      <c r="J21" s="54"/>
    </row>
    <row r="22" spans="1:10" s="4" customFormat="1" ht="7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s="4" customFormat="1" ht="1.5" customHeight="1" hidden="1">
      <c r="A23" s="55"/>
      <c r="B23" s="55"/>
      <c r="C23" s="55"/>
      <c r="D23" s="55"/>
      <c r="E23" s="55"/>
      <c r="F23" s="55"/>
      <c r="G23" s="55"/>
      <c r="H23" s="55"/>
      <c r="I23" s="55"/>
      <c r="J23" s="55"/>
    </row>
  </sheetData>
  <sheetProtection/>
  <mergeCells count="9">
    <mergeCell ref="H1:J1"/>
    <mergeCell ref="H2:J2"/>
    <mergeCell ref="H3:J3"/>
    <mergeCell ref="H4:J4"/>
    <mergeCell ref="A9:J11"/>
    <mergeCell ref="H6:J8"/>
    <mergeCell ref="A21:J23"/>
    <mergeCell ref="H18:J20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Murlift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МУП "МУРМАНЛИФТ"</dc:creator>
  <cp:keywords/>
  <dc:description/>
  <cp:lastModifiedBy>miloserdova</cp:lastModifiedBy>
  <cp:lastPrinted>2012-01-12T08:45:09Z</cp:lastPrinted>
  <dcterms:created xsi:type="dcterms:W3CDTF">2006-12-14T12:05:14Z</dcterms:created>
  <dcterms:modified xsi:type="dcterms:W3CDTF">2012-01-12T08:45:27Z</dcterms:modified>
  <cp:category/>
  <cp:version/>
  <cp:contentType/>
  <cp:contentStatus/>
</cp:coreProperties>
</file>