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_xlnm.Print_Titles" localSheetId="0">'Прил.№1'!$10:$10</definedName>
    <definedName name="_xlnm.Print_Area" localSheetId="0">'Прил.№1'!$A$1:$E$51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9"/>
            <rFont val="Tahoma"/>
            <family val="2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<sst xmlns="http://schemas.openxmlformats.org/spreadsheetml/2006/main" count="100" uniqueCount="97">
  <si>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</si>
  <si>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</si>
  <si>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</si>
  <si>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</si>
  <si>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</si>
  <si>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</si>
  <si>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</si>
  <si>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</si>
  <si>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</si>
  <si>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</si>
  <si>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</si>
  <si>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</si>
  <si>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</si>
  <si>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</si>
  <si>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</si>
  <si>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</si>
  <si>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</si>
  <si>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</si>
  <si>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</si>
  <si>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</si>
  <si>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</si>
  <si>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</si>
  <si>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</si>
  <si>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</si>
  <si>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</si>
  <si>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</si>
  <si>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</si>
  <si>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</si>
  <si>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</si>
  <si>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ВСЕГО РАСХОДОВ</t>
  </si>
  <si>
    <t>Процент  исполнения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</si>
  <si>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</si>
  <si>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</si>
  <si>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</si>
  <si>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</si>
  <si>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</si>
  <si>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</si>
  <si>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</si>
  <si>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</si>
  <si>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</si>
  <si>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</si>
  <si>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</si>
  <si>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</si>
  <si>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</si>
  <si>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</si>
  <si>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</si>
  <si>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</si>
  <si>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</si>
  <si>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</si>
  <si>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</si>
  <si>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</si>
  <si>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</si>
  <si>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</si>
  <si>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</si>
  <si>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</si>
  <si>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</si>
  <si>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</si>
  <si>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</si>
  <si>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</si>
  <si>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</si>
  <si>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</si>
  <si>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</si>
  <si>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</si>
  <si>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</si>
  <si>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</si>
  <si>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</si>
  <si>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затрат на их денежное содержание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</si>
  <si>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</si>
  <si>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</si>
  <si>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</si>
  <si>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</si>
  <si>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</si>
  <si>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</si>
  <si>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</si>
  <si>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</si>
  <si>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</si>
  <si>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</si>
  <si>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</si>
  <si>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</si>
  <si>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</si>
  <si>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</si>
  <si>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Фактические расходы на заработную плату            (тыс.руб.)</t>
  </si>
  <si>
    <t>5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</si>
  <si>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</si>
  <si>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</si>
  <si>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</si>
  <si>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* Показатели отражаются в соответствии с приказом Министерства финансов Российской Федерации от 28.12.2010  № 191н  (ред. от 26.10.2012) "Об утверждении Инструкции о порядке  составления и представления годовой, квартальной и месячной отчетности об исполнении бюджетов бюджетной системы Российской Федерации"</t>
  </si>
  <si>
    <t xml:space="preserve">        Отчет об исполнении бюджета муниципального образования 
город Мурманск за  1 квартал  2014 года      </t>
  </si>
  <si>
    <t xml:space="preserve"> за 1 квартал 2014 года</t>
  </si>
  <si>
    <t>План                      на 2014 год*</t>
  </si>
  <si>
    <t>000 1 03 00000 00 0000 000</t>
  </si>
  <si>
    <t>Налоги на товары (работы, услуги), реализуемые на территории Российской Федерации</t>
  </si>
  <si>
    <t>тыс. руб.</t>
  </si>
  <si>
    <t>1200</t>
  </si>
  <si>
    <t>Средства массовой информации</t>
  </si>
  <si>
    <t>от 23.04.2014 № 1148</t>
  </si>
  <si>
    <t xml:space="preserve">    от 23.04.2014 № 1148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</si>
</sst>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6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72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2" xfId="0" applyNumberFormat="1" applyFont="1" applyFill="1" applyBorder="1" applyAlignment="1">
      <alignment horizontal="right"/>
    </xf>
    <xf numFmtId="173" fontId="1" fillId="33" borderId="12" xfId="0" applyNumberFormat="1" applyFont="1" applyFill="1" applyBorder="1" applyAlignment="1">
      <alignment horizontal="right"/>
    </xf>
    <xf numFmtId="173" fontId="0" fillId="33" borderId="10" xfId="0" applyNumberFormat="1" applyFont="1" applyFill="1" applyBorder="1" applyAlignment="1">
      <alignment horizontal="right" wrapText="1"/>
    </xf>
    <xf numFmtId="173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 wrapText="1"/>
    </xf>
    <xf numFmtId="173" fontId="2" fillId="0" borderId="12" xfId="0" applyNumberFormat="1" applyFont="1" applyFill="1" applyBorder="1" applyAlignment="1">
      <alignment horizont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16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6"/>
  <sheetViews>
    <sheetView tabSelected="1" zoomScale="90" zoomScaleNormal="90" zoomScalePageLayoutView="0" workbookViewId="0" topLeftCell="A1">
      <selection activeCell="C5" sqref="C5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65" customWidth="1"/>
    <col min="4" max="4" width="16.83203125" style="65" customWidth="1"/>
    <col min="5" max="5" width="13.83203125" style="6" customWidth="1"/>
    <col min="6" max="16384" width="9.33203125" style="3" customWidth="1"/>
  </cols>
  <sheetData>
    <row r="1" spans="3:5" s="25" customFormat="1" ht="18.75" customHeight="1">
      <c r="C1" s="74" t="s">
        <v>58</v>
      </c>
      <c r="D1" s="74"/>
      <c r="E1" s="74"/>
    </row>
    <row r="2" spans="3:5" s="25" customFormat="1" ht="18.75">
      <c r="C2" s="74" t="s">
        <v>10</v>
      </c>
      <c r="D2" s="74"/>
      <c r="E2" s="74"/>
    </row>
    <row r="3" spans="3:5" s="25" customFormat="1" ht="18.75">
      <c r="C3" s="74" t="s">
        <v>11</v>
      </c>
      <c r="D3" s="74"/>
      <c r="E3" s="74"/>
    </row>
    <row r="4" spans="3:5" s="25" customFormat="1" ht="18.75">
      <c r="C4" s="75" t="s">
        <v>95</v>
      </c>
      <c r="D4" s="75"/>
      <c r="E4" s="75"/>
    </row>
    <row r="5" spans="3:5" s="25" customFormat="1" ht="9" customHeight="1">
      <c r="C5" s="52"/>
      <c r="D5" s="52"/>
      <c r="E5" s="27"/>
    </row>
    <row r="6" spans="1:5" s="25" customFormat="1" ht="45" customHeight="1">
      <c r="A6" s="76" t="s">
        <v>87</v>
      </c>
      <c r="B6" s="77"/>
      <c r="C6" s="77"/>
      <c r="D6" s="77"/>
      <c r="E6" s="77"/>
    </row>
    <row r="7" spans="2:5" ht="21" customHeight="1">
      <c r="B7" s="15"/>
      <c r="C7" s="53"/>
      <c r="D7" s="53"/>
      <c r="E7" s="8" t="s">
        <v>92</v>
      </c>
    </row>
    <row r="8" spans="1:5" ht="13.5" customHeight="1">
      <c r="A8" s="78" t="s">
        <v>31</v>
      </c>
      <c r="B8" s="79" t="s">
        <v>32</v>
      </c>
      <c r="C8" s="80" t="s">
        <v>89</v>
      </c>
      <c r="D8" s="80" t="s">
        <v>76</v>
      </c>
      <c r="E8" s="81" t="s">
        <v>30</v>
      </c>
    </row>
    <row r="9" spans="1:5" ht="31.5" customHeight="1">
      <c r="A9" s="78"/>
      <c r="B9" s="79"/>
      <c r="C9" s="80"/>
      <c r="D9" s="80"/>
      <c r="E9" s="81"/>
    </row>
    <row r="10" spans="1:5" ht="15" customHeight="1">
      <c r="A10" s="14">
        <v>1</v>
      </c>
      <c r="B10" s="50">
        <v>2</v>
      </c>
      <c r="C10" s="54">
        <v>3</v>
      </c>
      <c r="D10" s="54">
        <v>4</v>
      </c>
      <c r="E10" s="49" t="s">
        <v>82</v>
      </c>
    </row>
    <row r="11" spans="1:15" ht="28.5">
      <c r="A11" s="29" t="s">
        <v>33</v>
      </c>
      <c r="B11" s="34" t="s">
        <v>12</v>
      </c>
      <c r="C11" s="55">
        <f>C12+C19</f>
        <v>5186851.699999999</v>
      </c>
      <c r="D11" s="55">
        <f>D12+D19</f>
        <v>1267603.9</v>
      </c>
      <c r="E11" s="17">
        <f aca="true" t="shared" si="0" ref="E11:E17">D11/C11*100</f>
        <v>24.43879203255416</v>
      </c>
      <c r="F11" s="35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>
      <c r="A12" s="30"/>
      <c r="B12" s="48" t="s">
        <v>13</v>
      </c>
      <c r="C12" s="55">
        <f>C13+C14+C15+C16+C17+C18</f>
        <v>4272429.6</v>
      </c>
      <c r="D12" s="55">
        <f>D13+D14+D15+D16+D17+D18</f>
        <v>1089308</v>
      </c>
      <c r="E12" s="17">
        <f t="shared" si="0"/>
        <v>25.496218825934548</v>
      </c>
      <c r="F12" s="37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>
      <c r="A13" s="30" t="s">
        <v>34</v>
      </c>
      <c r="B13" s="32" t="s">
        <v>14</v>
      </c>
      <c r="C13" s="56">
        <v>2796998.5</v>
      </c>
      <c r="D13" s="56">
        <v>614401</v>
      </c>
      <c r="E13" s="18">
        <f t="shared" si="0"/>
        <v>21.96644009641049</v>
      </c>
      <c r="F13" s="35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60">
      <c r="A14" s="30" t="s">
        <v>90</v>
      </c>
      <c r="B14" s="32" t="s">
        <v>91</v>
      </c>
      <c r="C14" s="56">
        <v>22864.6</v>
      </c>
      <c r="D14" s="56">
        <v>5231.6</v>
      </c>
      <c r="E14" s="18">
        <f t="shared" si="0"/>
        <v>22.880785143846825</v>
      </c>
      <c r="F14" s="35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>
      <c r="A15" s="30" t="s">
        <v>35</v>
      </c>
      <c r="B15" s="32" t="s">
        <v>15</v>
      </c>
      <c r="C15" s="56">
        <v>1153790</v>
      </c>
      <c r="D15" s="56">
        <v>419662.2</v>
      </c>
      <c r="E15" s="18">
        <f t="shared" si="0"/>
        <v>36.37249412804756</v>
      </c>
      <c r="F15" s="35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>
      <c r="A16" s="30" t="s">
        <v>36</v>
      </c>
      <c r="B16" s="32" t="s">
        <v>16</v>
      </c>
      <c r="C16" s="56">
        <v>240896</v>
      </c>
      <c r="D16" s="56">
        <v>34008</v>
      </c>
      <c r="E16" s="18">
        <f t="shared" si="0"/>
        <v>14.117295430393199</v>
      </c>
      <c r="F16" s="35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>
      <c r="A17" s="30" t="s">
        <v>37</v>
      </c>
      <c r="B17" s="32" t="s">
        <v>17</v>
      </c>
      <c r="C17" s="56">
        <v>57880.5</v>
      </c>
      <c r="D17" s="56">
        <v>16016.7</v>
      </c>
      <c r="E17" s="18">
        <f t="shared" si="0"/>
        <v>27.672013890688575</v>
      </c>
      <c r="F17" s="35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46.5" customHeight="1">
      <c r="A18" s="30" t="s">
        <v>38</v>
      </c>
      <c r="B18" s="32" t="s">
        <v>18</v>
      </c>
      <c r="C18" s="56"/>
      <c r="D18" s="56">
        <v>-11.5</v>
      </c>
      <c r="E18" s="18"/>
      <c r="F18" s="35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30"/>
      <c r="B19" s="48" t="s">
        <v>19</v>
      </c>
      <c r="C19" s="55">
        <f>C20+C21+C23+C24+C25+C22</f>
        <v>914422.0999999999</v>
      </c>
      <c r="D19" s="55">
        <f>D20+D21+D23+D24+D25+D22</f>
        <v>178295.9</v>
      </c>
      <c r="E19" s="17">
        <f aca="true" t="shared" si="1" ref="E19:E25">D19/C19*100</f>
        <v>19.49820547862962</v>
      </c>
      <c r="F19" s="37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61.5" customHeight="1">
      <c r="A20" s="30" t="s">
        <v>39</v>
      </c>
      <c r="B20" s="32" t="s">
        <v>20</v>
      </c>
      <c r="C20" s="56">
        <v>714203.2</v>
      </c>
      <c r="D20" s="56">
        <v>124311.1</v>
      </c>
      <c r="E20" s="18">
        <f t="shared" si="1"/>
        <v>17.405564690833085</v>
      </c>
      <c r="F20" s="35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32.25" customHeight="1">
      <c r="A21" s="30" t="s">
        <v>40</v>
      </c>
      <c r="B21" s="32" t="s">
        <v>21</v>
      </c>
      <c r="C21" s="56">
        <v>17802.5</v>
      </c>
      <c r="D21" s="56">
        <v>5346.5</v>
      </c>
      <c r="E21" s="18">
        <f t="shared" si="1"/>
        <v>30.03229883443337</v>
      </c>
      <c r="F21" s="35"/>
      <c r="G21" s="2"/>
      <c r="H21" s="2"/>
      <c r="I21" s="2"/>
      <c r="J21" s="2"/>
      <c r="K21" s="2"/>
      <c r="L21" s="2"/>
      <c r="M21" s="2"/>
      <c r="N21" s="2"/>
      <c r="O21" s="2"/>
    </row>
    <row r="22" spans="1:15" ht="46.5" customHeight="1">
      <c r="A22" s="30" t="s">
        <v>41</v>
      </c>
      <c r="B22" s="32" t="s">
        <v>77</v>
      </c>
      <c r="C22" s="56">
        <v>1283</v>
      </c>
      <c r="D22" s="56">
        <v>966.9</v>
      </c>
      <c r="E22" s="18">
        <f t="shared" si="1"/>
        <v>75.36243180046766</v>
      </c>
      <c r="F22" s="38"/>
      <c r="G22" s="2"/>
      <c r="H22" s="2"/>
      <c r="I22" s="2"/>
      <c r="J22" s="2"/>
      <c r="K22" s="2"/>
      <c r="L22" s="2"/>
      <c r="M22" s="2"/>
      <c r="N22" s="2"/>
      <c r="O22" s="2"/>
    </row>
    <row r="23" spans="1:15" ht="33" customHeight="1">
      <c r="A23" s="30" t="s">
        <v>42</v>
      </c>
      <c r="B23" s="32" t="s">
        <v>22</v>
      </c>
      <c r="C23" s="57">
        <v>120780.7</v>
      </c>
      <c r="D23" s="57">
        <v>34289</v>
      </c>
      <c r="E23" s="18">
        <f t="shared" si="1"/>
        <v>28.38946950961536</v>
      </c>
      <c r="F23" s="39"/>
      <c r="G23" s="2"/>
      <c r="H23" s="2"/>
      <c r="I23" s="2"/>
      <c r="J23" s="2"/>
      <c r="K23" s="2"/>
      <c r="L23" s="2"/>
      <c r="M23" s="2"/>
      <c r="N23" s="2"/>
      <c r="O23" s="2"/>
    </row>
    <row r="24" spans="1:15" ht="30">
      <c r="A24" s="30" t="s">
        <v>43</v>
      </c>
      <c r="B24" s="32" t="s">
        <v>23</v>
      </c>
      <c r="C24" s="56">
        <v>43052.7</v>
      </c>
      <c r="D24" s="56">
        <v>11808.3</v>
      </c>
      <c r="E24" s="18">
        <f t="shared" si="1"/>
        <v>27.427548098028698</v>
      </c>
      <c r="F24" s="35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30" t="s">
        <v>44</v>
      </c>
      <c r="B25" s="32" t="s">
        <v>24</v>
      </c>
      <c r="C25" s="56">
        <v>17300</v>
      </c>
      <c r="D25" s="56">
        <v>1574.1</v>
      </c>
      <c r="E25" s="18">
        <f t="shared" si="1"/>
        <v>9.098843930635837</v>
      </c>
      <c r="F25" s="35"/>
      <c r="G25" s="36"/>
      <c r="H25" s="36"/>
      <c r="I25" s="36"/>
      <c r="J25" s="36"/>
      <c r="K25" s="36"/>
      <c r="L25" s="36"/>
      <c r="M25" s="36"/>
      <c r="N25" s="36"/>
      <c r="O25" s="36"/>
    </row>
    <row r="26" spans="1:15" ht="29.25" customHeight="1">
      <c r="A26" s="29" t="s">
        <v>45</v>
      </c>
      <c r="B26" s="31" t="s">
        <v>25</v>
      </c>
      <c r="C26" s="55">
        <f>C27+C28+C29+C30+C31+C32</f>
        <v>4444005.800000001</v>
      </c>
      <c r="D26" s="55">
        <f>D27+D28+D29+D30+D31+D32</f>
        <v>898273.2</v>
      </c>
      <c r="E26" s="17">
        <f>D26/C26*100</f>
        <v>20.213141936043375</v>
      </c>
      <c r="F26" s="35"/>
      <c r="G26" s="36"/>
      <c r="H26" s="36"/>
      <c r="I26" s="36"/>
      <c r="J26" s="36"/>
      <c r="K26" s="36"/>
      <c r="L26" s="36"/>
      <c r="M26" s="36"/>
      <c r="N26" s="36"/>
      <c r="O26" s="36"/>
    </row>
    <row r="27" spans="1:15" ht="48" customHeight="1">
      <c r="A27" s="30" t="s">
        <v>46</v>
      </c>
      <c r="B27" s="32" t="s">
        <v>26</v>
      </c>
      <c r="C27" s="56">
        <v>93528</v>
      </c>
      <c r="D27" s="56"/>
      <c r="E27" s="18">
        <f>D27/C27*100</f>
        <v>0</v>
      </c>
      <c r="F27" s="38"/>
      <c r="G27" s="36"/>
      <c r="H27" s="36"/>
      <c r="I27" s="36"/>
      <c r="J27" s="36"/>
      <c r="K27" s="36"/>
      <c r="L27" s="36"/>
      <c r="M27" s="36"/>
      <c r="N27" s="36"/>
      <c r="O27" s="36"/>
    </row>
    <row r="28" spans="1:15" ht="41.25" customHeight="1">
      <c r="A28" s="30" t="s">
        <v>47</v>
      </c>
      <c r="B28" s="32" t="s">
        <v>85</v>
      </c>
      <c r="C28" s="56">
        <v>441265.2</v>
      </c>
      <c r="D28" s="56">
        <v>1905.4</v>
      </c>
      <c r="E28" s="18">
        <f>D28/C28*100</f>
        <v>0.4318038222819293</v>
      </c>
      <c r="F28" s="38"/>
      <c r="G28" s="36"/>
      <c r="H28" s="36"/>
      <c r="I28" s="36"/>
      <c r="J28" s="36"/>
      <c r="K28" s="36"/>
      <c r="L28" s="36"/>
      <c r="M28" s="36"/>
      <c r="N28" s="36"/>
      <c r="O28" s="36"/>
    </row>
    <row r="29" spans="1:15" ht="45.75" customHeight="1">
      <c r="A29" s="30" t="s">
        <v>48</v>
      </c>
      <c r="B29" s="32" t="s">
        <v>27</v>
      </c>
      <c r="C29" s="56">
        <v>3908460.2</v>
      </c>
      <c r="D29" s="56">
        <v>917595</v>
      </c>
      <c r="E29" s="18">
        <f>D29/C29*100</f>
        <v>23.477148366510164</v>
      </c>
      <c r="F29" s="38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30" customHeight="1">
      <c r="A30" s="30" t="s">
        <v>62</v>
      </c>
      <c r="B30" s="32" t="s">
        <v>63</v>
      </c>
      <c r="C30" s="56">
        <v>752.4</v>
      </c>
      <c r="D30" s="56"/>
      <c r="E30" s="18">
        <f>D30/C30*100</f>
        <v>0</v>
      </c>
      <c r="F30" s="38"/>
      <c r="G30" s="36"/>
      <c r="H30" s="36"/>
      <c r="I30" s="36"/>
      <c r="J30" s="36"/>
      <c r="K30" s="36"/>
      <c r="L30" s="36"/>
      <c r="M30" s="36"/>
      <c r="N30" s="36"/>
      <c r="O30" s="36"/>
    </row>
    <row r="31" spans="1:15" ht="140.25" customHeight="1">
      <c r="A31" s="30" t="s">
        <v>83</v>
      </c>
      <c r="B31" s="32" t="s">
        <v>84</v>
      </c>
      <c r="C31" s="56"/>
      <c r="D31" s="56">
        <v>2814.1</v>
      </c>
      <c r="E31" s="18"/>
      <c r="F31" s="38"/>
      <c r="G31" s="36"/>
      <c r="H31" s="36"/>
      <c r="I31" s="36"/>
      <c r="J31" s="36"/>
      <c r="K31" s="36"/>
      <c r="L31" s="36"/>
      <c r="M31" s="36"/>
      <c r="N31" s="36"/>
      <c r="O31" s="36"/>
    </row>
    <row r="32" spans="1:15" ht="60" customHeight="1">
      <c r="A32" s="30" t="s">
        <v>67</v>
      </c>
      <c r="B32" s="32" t="s">
        <v>61</v>
      </c>
      <c r="C32" s="56"/>
      <c r="D32" s="56">
        <v>-24041.3</v>
      </c>
      <c r="E32" s="18"/>
      <c r="F32" s="38"/>
      <c r="G32" s="36"/>
      <c r="H32" s="36"/>
      <c r="I32" s="36"/>
      <c r="J32" s="36"/>
      <c r="K32" s="36"/>
      <c r="L32" s="36"/>
      <c r="M32" s="36"/>
      <c r="N32" s="36"/>
      <c r="O32" s="36"/>
    </row>
    <row r="33" spans="1:15" ht="27.75" customHeight="1">
      <c r="A33" s="30"/>
      <c r="B33" s="29" t="s">
        <v>28</v>
      </c>
      <c r="C33" s="55">
        <f>C11+C26</f>
        <v>9630857.5</v>
      </c>
      <c r="D33" s="55">
        <f>D11+D26</f>
        <v>2165877.0999999996</v>
      </c>
      <c r="E33" s="17">
        <f>D33/C33*100</f>
        <v>22.48893309863633</v>
      </c>
      <c r="F33" s="38"/>
      <c r="G33" s="36"/>
      <c r="H33" s="36"/>
      <c r="I33" s="36"/>
      <c r="J33" s="36"/>
      <c r="K33" s="36"/>
      <c r="L33" s="36"/>
      <c r="M33" s="36"/>
      <c r="N33" s="36"/>
      <c r="O33" s="36"/>
    </row>
    <row r="34" spans="1:5" ht="18" customHeight="1">
      <c r="A34" s="21"/>
      <c r="B34" s="16" t="s">
        <v>59</v>
      </c>
      <c r="C34" s="58"/>
      <c r="D34" s="58"/>
      <c r="E34" s="20"/>
    </row>
    <row r="35" spans="1:69" ht="18" customHeight="1">
      <c r="A35" s="19" t="s">
        <v>49</v>
      </c>
      <c r="B35" s="13" t="s">
        <v>7</v>
      </c>
      <c r="C35" s="59">
        <v>932952.5</v>
      </c>
      <c r="D35" s="59">
        <v>133038.5</v>
      </c>
      <c r="E35" s="33">
        <f>D35/C35*100</f>
        <v>14.259943566258732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</row>
    <row r="36" spans="1:5" ht="47.25" customHeight="1">
      <c r="A36" s="40" t="s">
        <v>50</v>
      </c>
      <c r="B36" s="13" t="s">
        <v>5</v>
      </c>
      <c r="C36" s="59">
        <v>59061.2</v>
      </c>
      <c r="D36" s="59">
        <v>7178.7</v>
      </c>
      <c r="E36" s="33">
        <f aca="true" t="shared" si="2" ref="E36:E47">D36/C36*100</f>
        <v>12.154680229998714</v>
      </c>
    </row>
    <row r="37" spans="1:5" ht="18" customHeight="1">
      <c r="A37" s="41" t="s">
        <v>51</v>
      </c>
      <c r="B37" s="11" t="s">
        <v>3</v>
      </c>
      <c r="C37" s="59">
        <v>987432.4</v>
      </c>
      <c r="D37" s="59">
        <v>111117.5</v>
      </c>
      <c r="E37" s="33">
        <f t="shared" si="2"/>
        <v>11.253175407248131</v>
      </c>
    </row>
    <row r="38" spans="1:5" ht="18" customHeight="1">
      <c r="A38" s="19" t="s">
        <v>52</v>
      </c>
      <c r="B38" s="21" t="s">
        <v>0</v>
      </c>
      <c r="C38" s="60">
        <v>953592.8</v>
      </c>
      <c r="D38" s="60">
        <v>114416.3</v>
      </c>
      <c r="E38" s="33">
        <f t="shared" si="2"/>
        <v>11.99844419966258</v>
      </c>
    </row>
    <row r="39" spans="1:5" ht="18.75" customHeight="1">
      <c r="A39" s="41" t="s">
        <v>53</v>
      </c>
      <c r="B39" s="21" t="s">
        <v>4</v>
      </c>
      <c r="C39" s="60">
        <v>14055</v>
      </c>
      <c r="D39" s="60">
        <v>726.3</v>
      </c>
      <c r="E39" s="33">
        <f t="shared" si="2"/>
        <v>5.167556029882603</v>
      </c>
    </row>
    <row r="40" spans="1:5" ht="15.75" customHeight="1">
      <c r="A40" s="19" t="s">
        <v>54</v>
      </c>
      <c r="B40" s="21" t="s">
        <v>1</v>
      </c>
      <c r="C40" s="60">
        <v>5642080.8</v>
      </c>
      <c r="D40" s="60">
        <v>1295962.3</v>
      </c>
      <c r="E40" s="33">
        <f t="shared" si="2"/>
        <v>22.969580655420604</v>
      </c>
    </row>
    <row r="41" spans="1:5" ht="21" customHeight="1">
      <c r="A41" s="40" t="s">
        <v>55</v>
      </c>
      <c r="B41" s="11" t="s">
        <v>70</v>
      </c>
      <c r="C41" s="60">
        <v>515096.8</v>
      </c>
      <c r="D41" s="60">
        <v>82456.6</v>
      </c>
      <c r="E41" s="33">
        <f t="shared" si="2"/>
        <v>16.00798141242578</v>
      </c>
    </row>
    <row r="42" spans="1:5" ht="24.75" customHeight="1">
      <c r="A42" s="41" t="s">
        <v>56</v>
      </c>
      <c r="B42" s="11" t="s">
        <v>71</v>
      </c>
      <c r="C42" s="57">
        <v>293126.8</v>
      </c>
      <c r="D42" s="57">
        <v>35325</v>
      </c>
      <c r="E42" s="33">
        <f t="shared" si="2"/>
        <v>12.051098705406671</v>
      </c>
    </row>
    <row r="43" spans="1:5" ht="17.25" customHeight="1">
      <c r="A43" s="19" t="s">
        <v>57</v>
      </c>
      <c r="B43" s="21" t="s">
        <v>2</v>
      </c>
      <c r="C43" s="60">
        <v>499744.6</v>
      </c>
      <c r="D43" s="60">
        <v>83225.2</v>
      </c>
      <c r="E43" s="33">
        <f t="shared" si="2"/>
        <v>16.65354663161943</v>
      </c>
    </row>
    <row r="44" spans="1:5" ht="24" customHeight="1">
      <c r="A44" s="19" t="s">
        <v>68</v>
      </c>
      <c r="B44" s="11" t="s">
        <v>73</v>
      </c>
      <c r="C44" s="61">
        <v>85818.7</v>
      </c>
      <c r="D44" s="61">
        <v>20594.6</v>
      </c>
      <c r="E44" s="33">
        <f t="shared" si="2"/>
        <v>23.99780001328382</v>
      </c>
    </row>
    <row r="45" spans="1:5" ht="24" customHeight="1">
      <c r="A45" s="19" t="s">
        <v>93</v>
      </c>
      <c r="B45" s="11" t="s">
        <v>94</v>
      </c>
      <c r="C45" s="61">
        <v>54712.6</v>
      </c>
      <c r="D45" s="61">
        <v>11559.8</v>
      </c>
      <c r="E45" s="33">
        <f t="shared" si="2"/>
        <v>21.12822274942152</v>
      </c>
    </row>
    <row r="46" spans="1:5" ht="30" customHeight="1">
      <c r="A46" s="19" t="s">
        <v>69</v>
      </c>
      <c r="B46" s="11" t="s">
        <v>72</v>
      </c>
      <c r="C46" s="61">
        <v>60000</v>
      </c>
      <c r="D46" s="61">
        <v>14965.6</v>
      </c>
      <c r="E46" s="33">
        <f t="shared" si="2"/>
        <v>24.942666666666668</v>
      </c>
    </row>
    <row r="47" spans="1:5" ht="17.25" customHeight="1">
      <c r="A47" s="22"/>
      <c r="B47" s="23" t="s">
        <v>29</v>
      </c>
      <c r="C47" s="62">
        <f>ROUND(SUM(C35:C46),1)</f>
        <v>10097674.2</v>
      </c>
      <c r="D47" s="62">
        <f>ROUND(SUM(D35:D46),1)</f>
        <v>1910566.4</v>
      </c>
      <c r="E47" s="42">
        <f t="shared" si="2"/>
        <v>18.920856052178827</v>
      </c>
    </row>
    <row r="48" spans="1:5" ht="54" customHeight="1">
      <c r="A48" s="22"/>
      <c r="B48" s="4" t="s">
        <v>6</v>
      </c>
      <c r="C48" s="63">
        <v>-466816.7</v>
      </c>
      <c r="D48" s="63">
        <f>D33-D47</f>
        <v>255310.69999999972</v>
      </c>
      <c r="E48" s="24"/>
    </row>
    <row r="49" spans="2:3" ht="13.5" customHeight="1">
      <c r="B49" s="2"/>
      <c r="C49" s="64"/>
    </row>
    <row r="50" spans="1:5" ht="68.25" customHeight="1">
      <c r="A50" s="83" t="s">
        <v>86</v>
      </c>
      <c r="B50" s="83"/>
      <c r="C50" s="83"/>
      <c r="D50" s="83"/>
      <c r="E50" s="83"/>
    </row>
    <row r="51" spans="1:5" ht="27" customHeight="1">
      <c r="A51" s="82" t="s">
        <v>79</v>
      </c>
      <c r="B51" s="82"/>
      <c r="C51" s="82"/>
      <c r="D51" s="82"/>
      <c r="E51" s="82"/>
    </row>
    <row r="52" spans="1:5" ht="15">
      <c r="A52" s="72"/>
      <c r="B52" s="73"/>
      <c r="C52" s="73"/>
      <c r="D52" s="73"/>
      <c r="E52" s="73"/>
    </row>
    <row r="53" spans="2:3" ht="9.75" customHeight="1">
      <c r="B53" s="2"/>
      <c r="C53" s="64"/>
    </row>
    <row r="54" spans="1:3" ht="18.75">
      <c r="A54" s="25"/>
      <c r="B54" s="2"/>
      <c r="C54" s="64"/>
    </row>
    <row r="55" spans="2:3" ht="15">
      <c r="B55" s="2"/>
      <c r="C55" s="64"/>
    </row>
    <row r="56" spans="2:3" ht="15">
      <c r="B56" s="2"/>
      <c r="C56" s="64"/>
    </row>
    <row r="57" spans="1:3" ht="15">
      <c r="A57" s="15"/>
      <c r="B57" s="2"/>
      <c r="C57" s="64"/>
    </row>
    <row r="58" spans="2:3" ht="15">
      <c r="B58" s="2"/>
      <c r="C58" s="64"/>
    </row>
    <row r="59" spans="2:3" ht="15">
      <c r="B59" s="2"/>
      <c r="C59" s="64"/>
    </row>
    <row r="62" ht="15">
      <c r="A62" s="51"/>
    </row>
    <row r="64" spans="1:2" ht="18.75">
      <c r="A64" s="47"/>
      <c r="B64" s="47"/>
    </row>
    <row r="65" spans="1:2" ht="18.75">
      <c r="A65" s="47"/>
      <c r="B65" s="47"/>
    </row>
    <row r="66" spans="1:2" ht="18.75">
      <c r="A66" s="47"/>
      <c r="B66" s="47"/>
    </row>
  </sheetData>
  <sheetProtection/>
  <mergeCells count="13">
    <mergeCell ref="E8:E9"/>
    <mergeCell ref="A51:E51"/>
    <mergeCell ref="A50:E50"/>
    <mergeCell ref="A52:E52"/>
    <mergeCell ref="C1:E1"/>
    <mergeCell ref="C2:E2"/>
    <mergeCell ref="C3:E3"/>
    <mergeCell ref="C4:E4"/>
    <mergeCell ref="A6:E6"/>
    <mergeCell ref="A8:A9"/>
    <mergeCell ref="B8:B9"/>
    <mergeCell ref="C8:C9"/>
    <mergeCell ref="D8:D9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83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1">
      <selection activeCell="A8" sqref="A8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0.83203125" style="6" customWidth="1"/>
    <col min="4" max="4" width="27.5" style="6" customWidth="1"/>
    <col min="5" max="5" width="1.3359375" style="6" hidden="1" customWidth="1"/>
    <col min="6" max="6" width="0.4921875" style="3" hidden="1" customWidth="1"/>
    <col min="7" max="11" width="0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4" t="s">
        <v>60</v>
      </c>
      <c r="D1" s="74"/>
      <c r="E1" s="74"/>
      <c r="F1" s="2"/>
      <c r="G1" s="2"/>
      <c r="H1" s="2"/>
      <c r="I1" s="2"/>
      <c r="J1" s="2"/>
      <c r="O1" s="7"/>
    </row>
    <row r="2" spans="2:15" ht="18.75">
      <c r="B2" s="2"/>
      <c r="C2" s="74" t="s">
        <v>10</v>
      </c>
      <c r="D2" s="74"/>
      <c r="E2" s="74"/>
      <c r="F2" s="2"/>
      <c r="G2" s="2"/>
      <c r="H2" s="2"/>
      <c r="I2" s="2"/>
      <c r="J2" s="2"/>
      <c r="O2" s="7"/>
    </row>
    <row r="3" spans="2:15" ht="18.75">
      <c r="B3" s="2"/>
      <c r="C3" s="74" t="s">
        <v>11</v>
      </c>
      <c r="D3" s="74"/>
      <c r="E3" s="74"/>
      <c r="F3" s="2"/>
      <c r="G3" s="2"/>
      <c r="H3" s="2"/>
      <c r="I3" s="2"/>
      <c r="J3" s="2"/>
      <c r="O3" s="7"/>
    </row>
    <row r="4" spans="2:15" ht="18.75">
      <c r="B4" s="2"/>
      <c r="C4" s="74" t="s">
        <v>96</v>
      </c>
      <c r="D4" s="74"/>
      <c r="E4" s="74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5" customFormat="1" ht="81.75" customHeight="1">
      <c r="A6" s="90" t="s">
        <v>66</v>
      </c>
      <c r="B6" s="76"/>
      <c r="C6" s="76"/>
      <c r="D6" s="76"/>
      <c r="E6" s="28"/>
      <c r="G6" s="26"/>
      <c r="H6" s="26"/>
      <c r="I6" s="26"/>
      <c r="J6" s="26"/>
      <c r="K6" s="26"/>
    </row>
    <row r="7" spans="1:11" s="25" customFormat="1" ht="20.25" customHeight="1">
      <c r="A7" s="90" t="s">
        <v>88</v>
      </c>
      <c r="B7" s="77"/>
      <c r="C7" s="77"/>
      <c r="D7" s="77"/>
      <c r="E7" s="28"/>
      <c r="G7" s="26"/>
      <c r="H7" s="26"/>
      <c r="I7" s="26"/>
      <c r="J7" s="26"/>
      <c r="K7" s="26"/>
    </row>
    <row r="8" spans="1:11" ht="36" customHeight="1">
      <c r="A8" s="3" t="s">
        <v>80</v>
      </c>
      <c r="B8" s="2"/>
      <c r="C8" s="5"/>
      <c r="G8" s="2"/>
      <c r="H8" s="2"/>
      <c r="I8" s="2"/>
      <c r="J8" s="2"/>
      <c r="K8" s="2"/>
    </row>
    <row r="9" spans="1:11" ht="74.25" customHeight="1">
      <c r="A9" s="87" t="s">
        <v>8</v>
      </c>
      <c r="B9" s="88"/>
      <c r="C9" s="12" t="s">
        <v>65</v>
      </c>
      <c r="D9" s="14" t="s">
        <v>81</v>
      </c>
      <c r="E9" s="3"/>
      <c r="G9" s="2"/>
      <c r="H9" s="2"/>
      <c r="I9" s="2"/>
      <c r="J9" s="2"/>
      <c r="K9" s="2"/>
    </row>
    <row r="10" spans="1:11" ht="18.75" customHeight="1">
      <c r="A10" s="78">
        <v>1</v>
      </c>
      <c r="B10" s="78"/>
      <c r="C10" s="49">
        <v>2</v>
      </c>
      <c r="D10" s="14">
        <v>3</v>
      </c>
      <c r="E10" s="3"/>
      <c r="G10" s="2"/>
      <c r="H10" s="2"/>
      <c r="I10" s="2"/>
      <c r="J10" s="2"/>
      <c r="K10" s="2"/>
    </row>
    <row r="11" spans="1:19" ht="36.75" customHeight="1">
      <c r="A11" s="86" t="s">
        <v>9</v>
      </c>
      <c r="B11" s="85"/>
      <c r="C11" s="66">
        <v>569</v>
      </c>
      <c r="D11" s="69">
        <v>82210.1</v>
      </c>
      <c r="E11" s="3"/>
      <c r="G11" s="2"/>
      <c r="H11" s="2"/>
      <c r="I11" s="2"/>
      <c r="J11" s="2"/>
      <c r="K11" s="2"/>
      <c r="O11" s="3">
        <f>D11/C11/3</f>
        <v>48.160574106619805</v>
      </c>
      <c r="S11" s="46">
        <f>D11/C11/9</f>
        <v>16.0535247022066</v>
      </c>
    </row>
    <row r="12" spans="1:11" ht="18" customHeight="1" hidden="1">
      <c r="A12" s="84"/>
      <c r="B12" s="85"/>
      <c r="C12" s="67"/>
      <c r="D12" s="70"/>
      <c r="E12" s="3"/>
      <c r="G12" s="2"/>
      <c r="H12" s="2"/>
      <c r="I12" s="2"/>
      <c r="J12" s="2"/>
      <c r="K12" s="2"/>
    </row>
    <row r="13" spans="1:19" ht="33.75" customHeight="1">
      <c r="A13" s="86" t="s">
        <v>64</v>
      </c>
      <c r="B13" s="85"/>
      <c r="C13" s="68">
        <v>10914</v>
      </c>
      <c r="D13" s="71">
        <v>905229.2</v>
      </c>
      <c r="E13" s="3"/>
      <c r="G13" s="2"/>
      <c r="H13" s="2"/>
      <c r="I13" s="2"/>
      <c r="J13" s="2"/>
      <c r="K13" s="2"/>
      <c r="O13" s="3">
        <f>D13/C13/3</f>
        <v>27.64733980819742</v>
      </c>
      <c r="S13" s="46">
        <f>D13/C13/9</f>
        <v>9.215779936065807</v>
      </c>
    </row>
    <row r="14" spans="2:19" ht="15" hidden="1">
      <c r="B14" s="1"/>
      <c r="C14" s="5">
        <f>C11+C12+C13</f>
        <v>11483</v>
      </c>
      <c r="D14" s="5">
        <f>D11+D12+D13</f>
        <v>987439.2999999999</v>
      </c>
      <c r="E14" s="3"/>
      <c r="G14" s="2"/>
      <c r="H14" s="2"/>
      <c r="I14" s="2"/>
      <c r="J14" s="2"/>
      <c r="K14" s="2"/>
      <c r="O14" s="3">
        <f>D14/C14/6</f>
        <v>14.331900780864466</v>
      </c>
      <c r="S14" s="46">
        <f>D14/C14/9</f>
        <v>9.55460052057631</v>
      </c>
    </row>
    <row r="15" spans="2:19" ht="1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46">
        <f>D15/C15/9</f>
        <v>19.702321739317668</v>
      </c>
    </row>
    <row r="16" spans="2:19" ht="15" hidden="1">
      <c r="B16" s="44" t="s">
        <v>75</v>
      </c>
      <c r="C16" s="6">
        <f>C15-C14</f>
        <v>-130.39999999999964</v>
      </c>
      <c r="D16" s="6">
        <f>D15-D14</f>
        <v>1025613.9</v>
      </c>
      <c r="E16" s="45"/>
      <c r="G16" s="2"/>
      <c r="H16" s="2"/>
      <c r="I16" s="2"/>
      <c r="J16" s="2"/>
      <c r="K16" s="2"/>
      <c r="S16" s="6" t="s">
        <v>74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43">
        <f>C11+C13</f>
        <v>11483</v>
      </c>
    </row>
    <row r="18" spans="2:17" ht="40.5" customHeight="1">
      <c r="B18" s="2"/>
      <c r="C18" s="5" t="s">
        <v>80</v>
      </c>
      <c r="G18" s="2"/>
      <c r="H18" s="2"/>
      <c r="I18" s="2"/>
      <c r="J18" s="2"/>
      <c r="K18" s="2"/>
      <c r="Q18" s="43"/>
    </row>
    <row r="19" spans="2:11" ht="15">
      <c r="B19" s="2"/>
      <c r="C19" s="5"/>
      <c r="G19" s="2"/>
      <c r="H19" s="2"/>
      <c r="I19" s="2"/>
      <c r="J19" s="2"/>
      <c r="K19" s="2"/>
    </row>
    <row r="20" spans="1:11" ht="15">
      <c r="A20" s="89" t="s">
        <v>78</v>
      </c>
      <c r="B20" s="89"/>
      <c r="C20" s="89"/>
      <c r="D20" s="89"/>
      <c r="G20" s="2"/>
      <c r="H20" s="2"/>
      <c r="I20" s="2"/>
      <c r="J20" s="2"/>
      <c r="K20" s="2"/>
    </row>
    <row r="21" spans="2:11" ht="15">
      <c r="B21" s="2"/>
      <c r="C21" s="5"/>
      <c r="G21" s="2"/>
      <c r="H21" s="2"/>
      <c r="I21" s="2"/>
      <c r="J21" s="2"/>
      <c r="K21" s="2"/>
    </row>
    <row r="22" spans="2:11" ht="15">
      <c r="B22" s="2"/>
      <c r="C22" s="5"/>
      <c r="G22" s="2"/>
      <c r="H22" s="2"/>
      <c r="I22" s="2"/>
      <c r="J22" s="2"/>
      <c r="K22" s="2"/>
    </row>
    <row r="23" spans="2:11" ht="15">
      <c r="B23" s="2"/>
      <c r="C23" s="5"/>
      <c r="G23" s="2"/>
      <c r="H23" s="2"/>
      <c r="I23" s="2"/>
      <c r="J23" s="2"/>
      <c r="K23" s="2"/>
    </row>
    <row r="24" spans="2:11" ht="15">
      <c r="B24" s="2"/>
      <c r="C24" s="5"/>
      <c r="G24" s="2"/>
      <c r="H24" s="2"/>
      <c r="I24" s="2"/>
      <c r="J24" s="2"/>
      <c r="K24" s="2"/>
    </row>
    <row r="25" spans="2:11" ht="15">
      <c r="B25" s="2"/>
      <c r="C25" s="5"/>
      <c r="G25" s="2"/>
      <c r="H25" s="2"/>
      <c r="I25" s="2"/>
      <c r="J25" s="2"/>
      <c r="K25" s="2"/>
    </row>
    <row r="26" spans="2:11" ht="15">
      <c r="B26" s="2"/>
      <c r="C26" s="5"/>
      <c r="G26" s="2"/>
      <c r="H26" s="2"/>
      <c r="I26" s="2"/>
      <c r="J26" s="2"/>
      <c r="K26" s="2"/>
    </row>
    <row r="27" spans="2:11" ht="15">
      <c r="B27" s="2"/>
      <c r="C27" s="5"/>
      <c r="G27" s="2"/>
      <c r="H27" s="2"/>
      <c r="I27" s="2"/>
      <c r="J27" s="2"/>
      <c r="K27" s="2"/>
    </row>
    <row r="28" spans="2:11" ht="15">
      <c r="B28" s="2"/>
      <c r="C28" s="5"/>
      <c r="G28" s="2"/>
      <c r="H28" s="2"/>
      <c r="I28" s="2"/>
      <c r="J28" s="2"/>
      <c r="K28" s="2"/>
    </row>
    <row r="29" spans="2:11" ht="15">
      <c r="B29" s="2"/>
      <c r="C29" s="5"/>
      <c r="G29" s="2"/>
      <c r="H29" s="2"/>
      <c r="I29" s="2"/>
      <c r="J29" s="2"/>
      <c r="K29" s="2"/>
    </row>
    <row r="30" spans="2:11" ht="15">
      <c r="B30" s="2"/>
      <c r="C30" s="5"/>
      <c r="G30" s="2"/>
      <c r="H30" s="2"/>
      <c r="I30" s="2"/>
      <c r="J30" s="2"/>
      <c r="K30" s="2"/>
    </row>
    <row r="31" spans="2:11" ht="15">
      <c r="B31" s="2"/>
      <c r="C31" s="5"/>
      <c r="G31" s="2"/>
      <c r="H31" s="2"/>
      <c r="I31" s="2"/>
      <c r="J31" s="2"/>
      <c r="K31" s="2"/>
    </row>
    <row r="32" spans="2:11" ht="15">
      <c r="B32" s="2"/>
      <c r="C32" s="5"/>
      <c r="G32" s="2"/>
      <c r="H32" s="2"/>
      <c r="I32" s="2"/>
      <c r="J32" s="2"/>
      <c r="K32" s="2"/>
    </row>
    <row r="33" spans="2:11" ht="15">
      <c r="B33" s="2"/>
      <c r="C33" s="5"/>
      <c r="G33" s="2"/>
      <c r="H33" s="2"/>
      <c r="I33" s="2"/>
      <c r="J33" s="2"/>
      <c r="K33" s="2"/>
    </row>
    <row r="34" spans="2:11" ht="15">
      <c r="B34" s="2"/>
      <c r="C34" s="5"/>
      <c r="G34" s="2"/>
      <c r="H34" s="2"/>
      <c r="I34" s="2"/>
      <c r="J34" s="2"/>
      <c r="K34" s="2"/>
    </row>
    <row r="35" spans="2:11" ht="15">
      <c r="B35" s="2"/>
      <c r="C35" s="5"/>
      <c r="G35" s="2"/>
      <c r="H35" s="2"/>
      <c r="I35" s="2"/>
      <c r="J35" s="2"/>
      <c r="K35" s="2"/>
    </row>
    <row r="36" spans="2:11" ht="15">
      <c r="B36" s="2"/>
      <c r="C36" s="5"/>
      <c r="G36" s="2"/>
      <c r="H36" s="2"/>
      <c r="I36" s="2"/>
      <c r="J36" s="2"/>
      <c r="K36" s="2"/>
    </row>
    <row r="37" spans="2:11" ht="15">
      <c r="B37" s="2"/>
      <c r="C37" s="5"/>
      <c r="G37" s="2"/>
      <c r="H37" s="2"/>
      <c r="I37" s="2"/>
      <c r="J37" s="2"/>
      <c r="K37" s="2"/>
    </row>
    <row r="38" spans="2:11" ht="15">
      <c r="B38" s="2"/>
      <c r="C38" s="5"/>
      <c r="G38" s="2"/>
      <c r="H38" s="2"/>
      <c r="I38" s="2"/>
      <c r="J38" s="2"/>
      <c r="K38" s="2"/>
    </row>
    <row r="39" spans="2:11" ht="15">
      <c r="B39" s="2"/>
      <c r="C39" s="5"/>
      <c r="G39" s="2"/>
      <c r="H39" s="2"/>
      <c r="I39" s="2"/>
      <c r="J39" s="2"/>
      <c r="K39" s="2"/>
    </row>
    <row r="40" spans="2:11" ht="15">
      <c r="B40" s="2"/>
      <c r="C40" s="5"/>
      <c r="G40" s="2"/>
      <c r="H40" s="2"/>
      <c r="I40" s="2"/>
      <c r="J40" s="2"/>
      <c r="K40" s="2"/>
    </row>
    <row r="41" spans="2:11" ht="15">
      <c r="B41" s="2"/>
      <c r="C41" s="5"/>
      <c r="G41" s="2"/>
      <c r="H41" s="2"/>
      <c r="I41" s="2"/>
      <c r="J41" s="2"/>
      <c r="K41" s="2"/>
    </row>
    <row r="42" spans="2:11" ht="15">
      <c r="B42" s="2"/>
      <c r="C42" s="5"/>
      <c r="G42" s="2"/>
      <c r="H42" s="2"/>
      <c r="I42" s="2"/>
      <c r="J42" s="2"/>
      <c r="K42" s="2"/>
    </row>
    <row r="43" spans="2:11" ht="15">
      <c r="B43" s="2"/>
      <c r="C43" s="5"/>
      <c r="G43" s="2"/>
      <c r="H43" s="2"/>
      <c r="I43" s="2"/>
      <c r="J43" s="2"/>
      <c r="K43" s="2"/>
    </row>
    <row r="44" spans="7:11" ht="15">
      <c r="G44" s="2"/>
      <c r="H44" s="2"/>
      <c r="I44" s="2"/>
      <c r="J44" s="2"/>
      <c r="K44" s="2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7:11" ht="15">
      <c r="G47" s="2"/>
      <c r="H47" s="2"/>
      <c r="I47" s="2"/>
      <c r="J47" s="2"/>
      <c r="K47" s="2"/>
    </row>
    <row r="48" spans="7:11" ht="15">
      <c r="G48" s="2"/>
      <c r="H48" s="2"/>
      <c r="I48" s="2"/>
      <c r="J48" s="2"/>
      <c r="K48" s="2"/>
    </row>
    <row r="49" spans="7:11" ht="15">
      <c r="G49" s="2"/>
      <c r="H49" s="2"/>
      <c r="I49" s="2"/>
      <c r="J49" s="2"/>
      <c r="K49" s="2"/>
    </row>
    <row r="50" spans="7:11" ht="15">
      <c r="G50" s="2"/>
      <c r="H50" s="2"/>
      <c r="I50" s="2"/>
      <c r="J50" s="2"/>
      <c r="K50" s="2"/>
    </row>
    <row r="51" spans="7:11" ht="15">
      <c r="G51" s="2"/>
      <c r="H51" s="2"/>
      <c r="I51" s="2"/>
      <c r="J51" s="2"/>
      <c r="K51" s="2"/>
    </row>
    <row r="52" spans="7:11" ht="15">
      <c r="G52" s="2"/>
      <c r="H52" s="2"/>
      <c r="I52" s="2"/>
      <c r="J52" s="2"/>
      <c r="K52" s="2"/>
    </row>
    <row r="53" spans="7:11" ht="15">
      <c r="G53" s="2"/>
      <c r="H53" s="2"/>
      <c r="I53" s="2"/>
      <c r="J53" s="2"/>
      <c r="K53" s="2"/>
    </row>
    <row r="54" spans="7:11" ht="15">
      <c r="G54" s="2"/>
      <c r="H54" s="2"/>
      <c r="I54" s="2"/>
      <c r="J54" s="2"/>
      <c r="K54" s="2"/>
    </row>
    <row r="55" spans="7:11" ht="15">
      <c r="G55" s="2"/>
      <c r="H55" s="2"/>
      <c r="I55" s="2"/>
      <c r="J55" s="2"/>
      <c r="K55" s="2"/>
    </row>
    <row r="56" spans="7:11" ht="15">
      <c r="G56" s="2"/>
      <c r="H56" s="2"/>
      <c r="I56" s="2"/>
      <c r="J56" s="2"/>
      <c r="K56" s="2"/>
    </row>
    <row r="57" spans="7:11" ht="15">
      <c r="G57" s="2"/>
      <c r="H57" s="2"/>
      <c r="I57" s="2"/>
      <c r="J57" s="2"/>
      <c r="K57" s="2"/>
    </row>
    <row r="58" spans="7:11" ht="15">
      <c r="G58" s="2"/>
      <c r="H58" s="2"/>
      <c r="I58" s="2"/>
      <c r="J58" s="2"/>
      <c r="K58" s="2"/>
    </row>
    <row r="59" spans="7:11" ht="15">
      <c r="G59" s="2"/>
      <c r="H59" s="2"/>
      <c r="I59" s="2"/>
      <c r="J59" s="2"/>
      <c r="K59" s="2"/>
    </row>
    <row r="60" spans="7:11" ht="15">
      <c r="G60" s="2"/>
      <c r="H60" s="2"/>
      <c r="I60" s="2"/>
      <c r="J60" s="2"/>
      <c r="K60" s="2"/>
    </row>
    <row r="61" spans="7:11" ht="15">
      <c r="G61" s="2"/>
      <c r="H61" s="2"/>
      <c r="I61" s="2"/>
      <c r="J61" s="2"/>
      <c r="K61" s="2"/>
    </row>
    <row r="62" spans="7:11" ht="15">
      <c r="G62" s="2"/>
      <c r="H62" s="2"/>
      <c r="I62" s="2"/>
      <c r="J62" s="2"/>
      <c r="K62" s="2"/>
    </row>
    <row r="63" spans="7:11" ht="15">
      <c r="G63" s="2"/>
      <c r="H63" s="2"/>
      <c r="I63" s="2"/>
      <c r="J63" s="2"/>
      <c r="K63" s="2"/>
    </row>
    <row r="64" spans="7:11" ht="15">
      <c r="G64" s="2"/>
      <c r="H64" s="2"/>
      <c r="I64" s="2"/>
      <c r="J64" s="2"/>
      <c r="K64" s="2"/>
    </row>
    <row r="65" spans="7:11" ht="15">
      <c r="G65" s="2"/>
      <c r="H65" s="2"/>
      <c r="I65" s="2"/>
      <c r="J65" s="2"/>
      <c r="K65" s="2"/>
    </row>
    <row r="66" spans="7:11" ht="15">
      <c r="G66" s="2"/>
      <c r="H66" s="2"/>
      <c r="I66" s="2"/>
      <c r="J66" s="2"/>
      <c r="K66" s="2"/>
    </row>
    <row r="67" spans="7:11" ht="15">
      <c r="G67" s="2"/>
      <c r="H67" s="2"/>
      <c r="I67" s="2"/>
      <c r="J67" s="2"/>
      <c r="K67" s="2"/>
    </row>
    <row r="68" spans="7:11" ht="15">
      <c r="G68" s="2"/>
      <c r="H68" s="2"/>
      <c r="I68" s="2"/>
      <c r="J68" s="2"/>
      <c r="K68" s="2"/>
    </row>
    <row r="69" spans="7:11" ht="15">
      <c r="G69" s="2"/>
      <c r="H69" s="2"/>
      <c r="I69" s="2"/>
      <c r="J69" s="2"/>
      <c r="K69" s="2"/>
    </row>
    <row r="70" spans="7:11" ht="15">
      <c r="G70" s="2"/>
      <c r="H70" s="2"/>
      <c r="I70" s="2"/>
      <c r="J70" s="2"/>
      <c r="K70" s="2"/>
    </row>
    <row r="71" spans="7:11" ht="15">
      <c r="G71" s="2"/>
      <c r="H71" s="2"/>
      <c r="I71" s="2"/>
      <c r="J71" s="2"/>
      <c r="K71" s="2"/>
    </row>
    <row r="72" spans="7:11" ht="15">
      <c r="G72" s="2"/>
      <c r="H72" s="2"/>
      <c r="I72" s="2"/>
      <c r="J72" s="2"/>
      <c r="K72" s="2"/>
    </row>
    <row r="73" spans="7:11" ht="15">
      <c r="G73" s="2"/>
      <c r="H73" s="2"/>
      <c r="I73" s="2"/>
      <c r="J73" s="2"/>
      <c r="K73" s="2"/>
    </row>
    <row r="74" spans="7:11" ht="15">
      <c r="G74" s="2"/>
      <c r="H74" s="2"/>
      <c r="I74" s="2"/>
      <c r="J74" s="2"/>
      <c r="K74" s="2"/>
    </row>
    <row r="75" spans="7:11" ht="15">
      <c r="G75" s="2"/>
      <c r="H75" s="2"/>
      <c r="I75" s="2"/>
      <c r="J75" s="2"/>
      <c r="K75" s="2"/>
    </row>
    <row r="76" spans="7:11" ht="15">
      <c r="G76" s="2"/>
      <c r="H76" s="2"/>
      <c r="I76" s="2"/>
      <c r="J76" s="2"/>
      <c r="K76" s="2"/>
    </row>
    <row r="77" spans="7:11" ht="15">
      <c r="G77" s="2"/>
      <c r="H77" s="2"/>
      <c r="I77" s="2"/>
      <c r="J77" s="2"/>
      <c r="K77" s="2"/>
    </row>
    <row r="78" spans="7:11" ht="15">
      <c r="G78" s="2"/>
      <c r="H78" s="2"/>
      <c r="I78" s="2"/>
      <c r="J78" s="2"/>
      <c r="K78" s="2"/>
    </row>
    <row r="79" spans="7:11" ht="15">
      <c r="G79" s="2"/>
      <c r="H79" s="2"/>
      <c r="I79" s="2"/>
      <c r="J79" s="2"/>
      <c r="K79" s="2"/>
    </row>
    <row r="80" spans="7:11" ht="15">
      <c r="G80" s="2"/>
      <c r="H80" s="2"/>
      <c r="I80" s="2"/>
      <c r="J80" s="2"/>
      <c r="K80" s="2"/>
    </row>
    <row r="81" spans="7:11" ht="15">
      <c r="G81" s="2"/>
      <c r="H81" s="2"/>
      <c r="I81" s="2"/>
      <c r="J81" s="2"/>
      <c r="K81" s="2"/>
    </row>
    <row r="82" spans="7:11" ht="15">
      <c r="G82" s="2"/>
      <c r="H82" s="2"/>
      <c r="I82" s="2"/>
      <c r="J82" s="2"/>
      <c r="K82" s="2"/>
    </row>
    <row r="83" spans="7:11" ht="15">
      <c r="G83" s="2"/>
      <c r="H83" s="2"/>
      <c r="I83" s="2"/>
      <c r="J83" s="2"/>
      <c r="K83" s="2"/>
    </row>
    <row r="84" spans="7:11" ht="15">
      <c r="G84" s="2"/>
      <c r="H84" s="2"/>
      <c r="I84" s="2"/>
      <c r="J84" s="2"/>
      <c r="K84" s="2"/>
    </row>
    <row r="85" spans="7:11" ht="15">
      <c r="G85" s="2"/>
      <c r="H85" s="2"/>
      <c r="I85" s="2"/>
      <c r="J85" s="2"/>
      <c r="K85" s="2"/>
    </row>
    <row r="86" spans="7:11" ht="15">
      <c r="G86" s="2"/>
      <c r="H86" s="2"/>
      <c r="I86" s="2"/>
      <c r="J86" s="2"/>
      <c r="K86" s="2"/>
    </row>
    <row r="87" spans="7:11" ht="15">
      <c r="G87" s="2"/>
      <c r="H87" s="2"/>
      <c r="I87" s="2"/>
      <c r="J87" s="2"/>
      <c r="K87" s="2"/>
    </row>
    <row r="88" spans="7:11" ht="15">
      <c r="G88" s="2"/>
      <c r="H88" s="2"/>
      <c r="I88" s="2"/>
      <c r="J88" s="2"/>
      <c r="K88" s="2"/>
    </row>
    <row r="89" spans="7:11" ht="15"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</sheetData>
  <sheetProtection/>
  <mergeCells count="12">
    <mergeCell ref="C1:E1"/>
    <mergeCell ref="C2:E2"/>
    <mergeCell ref="C3:E3"/>
    <mergeCell ref="C4:E4"/>
    <mergeCell ref="A6:D6"/>
    <mergeCell ref="A11:B11"/>
    <mergeCell ref="A12:B12"/>
    <mergeCell ref="A13:B13"/>
    <mergeCell ref="A9:B9"/>
    <mergeCell ref="A10:B10"/>
    <mergeCell ref="A20:D20"/>
    <mergeCell ref="A7:D7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Кузьмин</cp:lastModifiedBy>
  <cp:lastPrinted>2014-04-15T08:56:35Z</cp:lastPrinted>
  <dcterms:created xsi:type="dcterms:W3CDTF">2005-04-11T07:27:15Z</dcterms:created>
  <dcterms:modified xsi:type="dcterms:W3CDTF">2014-05-15T14:33:45Z</dcterms:modified>
  <cp:category/>
  <cp:version/>
  <cp:contentType/>
  <cp:contentStatus/>
</cp:coreProperties>
</file>