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9440" windowHeight="15600"/>
  </bookViews>
  <sheets>
    <sheet name="Мурманск" sheetId="1" r:id="rId1"/>
    <sheet name="Лист2" sheetId="2" r:id="rId2"/>
    <sheet name="Лист3" sheetId="3" r:id="rId3"/>
  </sheets>
  <definedNames>
    <definedName name="_xlnm.Print_Titles" localSheetId="0">Мурманск!$5:$7</definedName>
    <definedName name="_xlnm.Print_Area" localSheetId="0">Мурманск!$A$1:$Z$154</definedName>
  </definedNames>
  <calcPr calcId="125725"/>
</workbook>
</file>

<file path=xl/calcChain.xml><?xml version="1.0" encoding="utf-8"?>
<calcChain xmlns="http://schemas.openxmlformats.org/spreadsheetml/2006/main">
  <c r="H20" i="1"/>
  <c r="G20"/>
  <c r="H15"/>
  <c r="G15"/>
  <c r="T24" l="1"/>
  <c r="S24"/>
  <c r="T23"/>
  <c r="S23"/>
  <c r="T22"/>
  <c r="S22"/>
  <c r="T21"/>
  <c r="S21"/>
  <c r="F20"/>
  <c r="T18"/>
  <c r="S18"/>
  <c r="T17"/>
  <c r="S17"/>
  <c r="T16"/>
  <c r="S16"/>
  <c r="F15"/>
  <c r="T13"/>
  <c r="S13"/>
  <c r="T12"/>
  <c r="S12"/>
  <c r="T11"/>
  <c r="S11"/>
  <c r="T10"/>
  <c r="S10"/>
  <c r="K9"/>
  <c r="J9"/>
  <c r="I9"/>
  <c r="G53"/>
  <c r="H53"/>
  <c r="I53"/>
  <c r="J53"/>
  <c r="K53"/>
  <c r="M53"/>
  <c r="S54"/>
  <c r="T54"/>
  <c r="S55"/>
  <c r="T55"/>
  <c r="S56"/>
  <c r="T56"/>
  <c r="S57"/>
  <c r="T57"/>
  <c r="S42"/>
  <c r="T42"/>
  <c r="T90"/>
  <c r="S90"/>
  <c r="T89"/>
  <c r="S89"/>
  <c r="T88"/>
  <c r="S88"/>
  <c r="T87"/>
  <c r="S87"/>
  <c r="I86"/>
  <c r="H86"/>
  <c r="G86"/>
  <c r="F86"/>
  <c r="T84"/>
  <c r="S84"/>
  <c r="T83"/>
  <c r="S83"/>
  <c r="T82"/>
  <c r="S82"/>
  <c r="T81"/>
  <c r="S81"/>
  <c r="G80"/>
  <c r="S80" s="1"/>
  <c r="F80"/>
  <c r="T78"/>
  <c r="S78"/>
  <c r="T77"/>
  <c r="S77"/>
  <c r="T76"/>
  <c r="S76"/>
  <c r="T75"/>
  <c r="S75"/>
  <c r="G74"/>
  <c r="T74" s="1"/>
  <c r="F74"/>
  <c r="T41"/>
  <c r="S41"/>
  <c r="T40"/>
  <c r="S40"/>
  <c r="T39"/>
  <c r="S39"/>
  <c r="H38"/>
  <c r="G38"/>
  <c r="F38"/>
  <c r="T36"/>
  <c r="S36"/>
  <c r="T35"/>
  <c r="S35"/>
  <c r="T34"/>
  <c r="S34"/>
  <c r="H33"/>
  <c r="G33"/>
  <c r="F33"/>
  <c r="T31"/>
  <c r="S31"/>
  <c r="T30"/>
  <c r="S30"/>
  <c r="T29"/>
  <c r="S29"/>
  <c r="T28"/>
  <c r="S28"/>
  <c r="K27"/>
  <c r="J27"/>
  <c r="I27"/>
  <c r="S27" s="1"/>
  <c r="S20" l="1"/>
  <c r="S19" s="1"/>
  <c r="T20"/>
  <c r="T19" s="1"/>
  <c r="T15"/>
  <c r="T14" s="1"/>
  <c r="T9"/>
  <c r="S9"/>
  <c r="S15"/>
  <c r="S14" s="1"/>
  <c r="T80"/>
  <c r="S33"/>
  <c r="S32" s="1"/>
  <c r="T86"/>
  <c r="T33"/>
  <c r="T32" s="1"/>
  <c r="T38"/>
  <c r="T37" s="1"/>
  <c r="T53"/>
  <c r="S74"/>
  <c r="T27"/>
  <c r="S38"/>
  <c r="S37" s="1"/>
  <c r="S86"/>
  <c r="S53"/>
</calcChain>
</file>

<file path=xl/sharedStrings.xml><?xml version="1.0" encoding="utf-8"?>
<sst xmlns="http://schemas.openxmlformats.org/spreadsheetml/2006/main" count="605" uniqueCount="317">
  <si>
    <t>Мероприятия (предложения)</t>
  </si>
  <si>
    <t>Источник предложения</t>
  </si>
  <si>
    <t>Ответственный ИОГВ</t>
  </si>
  <si>
    <t>Срок реали-зации</t>
  </si>
  <si>
    <t>KPI</t>
  </si>
  <si>
    <t>Результат</t>
  </si>
  <si>
    <t>Стоимость решения, млн рублей</t>
  </si>
  <si>
    <t>Источники финансиро-вания</t>
  </si>
  <si>
    <t>Статус</t>
  </si>
  <si>
    <t>ГП</t>
  </si>
  <si>
    <t>I этап</t>
  </si>
  <si>
    <t>II этап</t>
  </si>
  <si>
    <t>III этап</t>
  </si>
  <si>
    <t>2020-2022</t>
  </si>
  <si>
    <t>2020-2030</t>
  </si>
  <si>
    <t>Образование</t>
  </si>
  <si>
    <t>ФБ</t>
  </si>
  <si>
    <t>Министерство строительства МО, Министерство образования и науки МО, администрация г. Мурманска</t>
  </si>
  <si>
    <t>Привязка проекта к местности и прохождение требуемых экспертиз</t>
  </si>
  <si>
    <t>Строительство</t>
  </si>
  <si>
    <t>Ввод в экспуатацию</t>
  </si>
  <si>
    <t>ФБ, ОБ</t>
  </si>
  <si>
    <t>ОБ</t>
  </si>
  <si>
    <t>МБ</t>
  </si>
  <si>
    <t>ВБС</t>
  </si>
  <si>
    <t>ФБ,ОБ, МБ</t>
  </si>
  <si>
    <t>Строительство детского сада на 196 мест в г. Мурманск</t>
  </si>
  <si>
    <t>2019-2021</t>
  </si>
  <si>
    <t>Повышение доступности дошкольных учреждений</t>
  </si>
  <si>
    <t>Реализуется</t>
  </si>
  <si>
    <t>ГП 2</t>
  </si>
  <si>
    <t>Строительство детского сада на 80 мест в г. Мурманск</t>
  </si>
  <si>
    <t>проблемы</t>
  </si>
  <si>
    <t>проекты</t>
  </si>
  <si>
    <t>2020-2021</t>
  </si>
  <si>
    <t>ПСД, гос.экспертиза</t>
  </si>
  <si>
    <t>Дополнительное оснащение малыми архитектурными формами, игровым и спортивным оборудованием территорий дошкольных учреждений</t>
  </si>
  <si>
    <t>Здравоохранение</t>
  </si>
  <si>
    <t xml:space="preserve"> -</t>
  </si>
  <si>
    <t>Создание центров амбулаторной онкологической помощи</t>
  </si>
  <si>
    <t>Министерство здравоохранения МО</t>
  </si>
  <si>
    <t>Создание центра амбулаторной онкологической помощи в ГОБУЗ "МОКБ им. П.А. Баяндина"</t>
  </si>
  <si>
    <t>-</t>
  </si>
  <si>
    <t>Открытие новых направлений диагностики и лечения</t>
  </si>
  <si>
    <t>Развитие диабетологического центра в ГОБУЗ «МОКБ им. П.А. Баяндина»; открытие кабинета катамнестического наблюдения за недоношенными детьми на базе перинатального центра ГОБУЗ "МОКМЦ"</t>
  </si>
  <si>
    <t>требуется доп. оценка</t>
  </si>
  <si>
    <t>Развитие системы оказания паллиативной помощи, в т.ч. детям</t>
  </si>
  <si>
    <t>Открытие кабинета паллиативной помощи детям в г. Мурманске</t>
  </si>
  <si>
    <t>Модернизация приемных отделений стационаров по принципу разделения потоков пациентов с учетом экстренности оказания медицинской помощи</t>
  </si>
  <si>
    <t>Реализация организационно-планировочных решений, обеспечивающих разделение потоков пациентов с учетом экстренности оказания медицинской помощи, не менее чем в 6 приемных отделениях</t>
  </si>
  <si>
    <t>Модернизировано приемное отделение ГОБУЗ "МОКМЦ" (Севрыба)</t>
  </si>
  <si>
    <t>Модернизировано приемное отделение ГОБУЗ "МОКБ им. П.А. Баяндина"</t>
  </si>
  <si>
    <t>Модернизировано приемное отделение ГОБУЗ "МОКМЦ" (Володарского 18)</t>
  </si>
  <si>
    <t>ОБ, ФБ</t>
  </si>
  <si>
    <t>реализуется</t>
  </si>
  <si>
    <t xml:space="preserve">Создание гериатрической службы на территории региона </t>
  </si>
  <si>
    <t>2019-2024</t>
  </si>
  <si>
    <t>Число открытых гериатрических кабинетов (отделений), ед.</t>
  </si>
  <si>
    <t>ТФОМС</t>
  </si>
  <si>
    <t>ГП 3, ГП 20</t>
  </si>
  <si>
    <t>проблемы Минфин</t>
  </si>
  <si>
    <t>Комплексное развитие спорткомплекса "Долина Уюта" в г. Мурманске</t>
  </si>
  <si>
    <t>таблица Минстроя МО</t>
  </si>
  <si>
    <t>Министерство спорта и молодежной политики МО, Минстрой МО</t>
  </si>
  <si>
    <t xml:space="preserve">Ввод в экспуатацию </t>
  </si>
  <si>
    <t>ГП4</t>
  </si>
  <si>
    <t>Строительство крытого катка с искусственным льдом МАУ ГЦС "Авангард" г. Мурманск</t>
  </si>
  <si>
    <t>ФБ, ОБ, МБ, ВБ</t>
  </si>
  <si>
    <t>уменьшение сброса неочищенных сточных вод в Кольский залив</t>
  </si>
  <si>
    <t>строительство объекта</t>
  </si>
  <si>
    <t>ФБ/ОБ/МБ</t>
  </si>
  <si>
    <t>Экология</t>
  </si>
  <si>
    <t>народная стратегия</t>
  </si>
  <si>
    <t>Разработка ПСД, заключение концессионного соглашения</t>
  </si>
  <si>
    <t>Заключение концессионного соглашения</t>
  </si>
  <si>
    <t>Строительство аквапарка (общая площадь 9 930 м2, зеркало воды 642 кв. м. 6 чаш, макс. вместимость - 370 чел.)</t>
  </si>
  <si>
    <t>Реконструкция бассейна (дорожки 50 м, зеркало воды 1100 кв. м, 600 зрительских мест)  и строительство универсального спортивного зала с переходом в ледовый дворец (макс. вместимость - 158 человек)</t>
  </si>
  <si>
    <t>Разработка ПСД. Госэкспертиза</t>
  </si>
  <si>
    <t>Строительство и реконструкция</t>
  </si>
  <si>
    <t>Министерство культуры МО, администрация г. Мурманска</t>
  </si>
  <si>
    <t>капитальный ремонт дворовой территории ,д.№3 по ул.Капитана Пономарева,д.№26,28,30,32,34,36 по  просп. Кольскому, ,д.№6 по пр.Лыжному</t>
  </si>
  <si>
    <t>капитальный ремонт дворовой территории  д.№№ 39,41,43,45,47,49 по просп.Кольскому</t>
  </si>
  <si>
    <t>капитальный ремонт дворовой территории  д.№№2,3,4,5,6,7,10,11,12  по ул.Капитана Орликовой, (1этап)</t>
  </si>
  <si>
    <t>капитальный ремонт дворовой территории д.№№9,10,11,12,13,17 по ул.Героев Рыбачьего</t>
  </si>
  <si>
    <t>капитальный ремонт дворовой территории ,д.№№27,28,29,30,31,32,33 по ул.Капитана Копытова</t>
  </si>
  <si>
    <t>капитальный ремонт дворовой территории  д.№№54,56 по ул.Героев Рыбачьего</t>
  </si>
  <si>
    <t>капитальный ремонт дворовой территории ,д.№7а по ул.Бондарной</t>
  </si>
  <si>
    <t>капитальный ремонт дворовой территории  д.№35 по ул.Карла Маркса</t>
  </si>
  <si>
    <t>капитальный ремонт дворовой территории д.№19 по ул.Полярные Зори</t>
  </si>
  <si>
    <t>капитальный ремонт дворовой территории  д.№18 по ул.Чумбарова- Лучинского</t>
  </si>
  <si>
    <t>капитальный ремонт дворовой территории  д.№11 по ул.Шмидта</t>
  </si>
  <si>
    <t xml:space="preserve">капитальный ремонт дворовой территории д.№№46,48,50 по просп.Ленина, д.№9а ул.Академика Книповича </t>
  </si>
  <si>
    <t>капитальный ремонт дворовой территории д.№№26 корп.1, 26 корп.2, 26 корп.3 по ул.Аскольдовцев</t>
  </si>
  <si>
    <t>таблица Минград МО</t>
  </si>
  <si>
    <t>Благоустройство общественных территорий</t>
  </si>
  <si>
    <t>Город Мурманск</t>
  </si>
  <si>
    <t>2023-2025</t>
  </si>
  <si>
    <t>2026-2030</t>
  </si>
  <si>
    <t>Разработка и реализация региональной программы (или подпрограммы в рамках госпрограммы) по капитальному ремонту, оборудованию зданий образовательных организаций в 2021-2030 гг. (школы, детские сады, учреждения дополнительного образования)</t>
  </si>
  <si>
    <t>Разработка программы</t>
  </si>
  <si>
    <t>Министерство образования и науки МО, администрация г.Мурманска</t>
  </si>
  <si>
    <t>Модернизация инфраструктуры системы среднего профессионального образования</t>
  </si>
  <si>
    <t>Строительство современного "кампуса" из двух зданий (общежитие на 700 мест и культурно-досуговый центр)) для студентов СПО, обучающихся в колледжах г. Мурманска</t>
  </si>
  <si>
    <t>Министерство строительства МО, Министерство образования и науки МО</t>
  </si>
  <si>
    <t>Строительство учебного здания на 900 мест</t>
  </si>
  <si>
    <t>Ввод в экспуатацию учебного здания на 900 мест</t>
  </si>
  <si>
    <t>Строительство учебного здания на 500 мест</t>
  </si>
  <si>
    <t>Ввод в экспуатацию учебного здания на 500 мест</t>
  </si>
  <si>
    <t>Строительство здания общежития на 700 мест</t>
  </si>
  <si>
    <t>Ввод в экспуатацию общежития на 700 мест</t>
  </si>
  <si>
    <t>Строительство здания культурно-досугового центра</t>
  </si>
  <si>
    <t>Ввод в экспуатацию здания культурно-досугового центра</t>
  </si>
  <si>
    <t>Строительство двух спортивных площадок</t>
  </si>
  <si>
    <t>Строительство одной спортивной площадки</t>
  </si>
  <si>
    <t>Корректура проекта</t>
  </si>
  <si>
    <t xml:space="preserve">Реконструкция </t>
  </si>
  <si>
    <t>Повышение доступности среднего профессионального образования в сфере здравоохранения, увеличение числа обучающихся</t>
  </si>
  <si>
    <t>Повышение доступности среднего профессионального образования в сфере цифровых технологий, увеличение числа обучающихся</t>
  </si>
  <si>
    <t>Повышение доступности профессиональных учреждений для обучающихся со всего региона и других субъектов РФ</t>
  </si>
  <si>
    <t>Повышение доступности профессиональных учреждений</t>
  </si>
  <si>
    <t>СП</t>
  </si>
  <si>
    <t>Подготовка предложений, пилотный запуск проекта</t>
  </si>
  <si>
    <t>Досуговая среда для семей</t>
  </si>
  <si>
    <t>Разработка концепции абонемента, внедрение</t>
  </si>
  <si>
    <t xml:space="preserve">Реализация проекта "Каждой школе - спортивный клуб" </t>
  </si>
  <si>
    <t>Детальная проработка с образовательными учреждениями региона,  реализация 1 этапа (апробация проекта в конкретных учреждениях)</t>
  </si>
  <si>
    <t>30 % учреждений реализуют проект</t>
  </si>
  <si>
    <t>Детальная проработка с образовательными учреждениями региона</t>
  </si>
  <si>
    <t>Министерство культуры МО, администрация г.Мурманска</t>
  </si>
  <si>
    <t>Министерство спорта и молодежной политики МО, Министерство образования и науки Мурманской области, администрация г.Мурманска</t>
  </si>
  <si>
    <t>Министерство градостроительства и благоустройства МО, администрация г.Мурманска</t>
  </si>
  <si>
    <t>Физическая культура и спорт</t>
  </si>
  <si>
    <t xml:space="preserve">Переход с открытой системы водоснабжения на закрытую  в Ленинском административном округе города Мурманска </t>
  </si>
  <si>
    <t>Разработка и реализация региональной программы (или подпрограммы в рамках госпрограммы) по капитальному ремонту, оборудованию зданий, спортивных сооружений в 2021-2030 гг. (дворцы спорта, бассейны, стадионы и иные спортивные объекты)</t>
  </si>
  <si>
    <t>Министерство строительства МО, Министерство спорта и молодежной политики МО</t>
  </si>
  <si>
    <t>АО «Корпорация развития Мурманской области», Министерство спорта и молодежной политики МО</t>
  </si>
  <si>
    <t>Подготовка предложений</t>
  </si>
  <si>
    <t>Комфортная городская среда</t>
  </si>
  <si>
    <t xml:space="preserve">Комплексное благоустройство дворовых территорий </t>
  </si>
  <si>
    <t>Установка нового и замена изношенного детского игрового и спортивного оборудования в муниципалитетах</t>
  </si>
  <si>
    <t>Реализация программы развития исторического центра  города Мурманска</t>
  </si>
  <si>
    <t>Реализация мероприятиятий по развитию исторического центра города Мурманска</t>
  </si>
  <si>
    <t>Разработка дизайн-кода города Мурманска с учетом формирования регламента по размещению рекламных конструкций</t>
  </si>
  <si>
    <t>В 2020 году сформирован свод правил и рекомендаций по оформлению вывесок и наружной рекламы, фасадов зданий и прилегающей к ним территорий в областном центре, минимизированы рекламные поверхности путем перехода на "цифровую рекламу"</t>
  </si>
  <si>
    <t>Разработан дизайн-код, проведены работы с организациями, разместившими рекламные конструкции, определены альтернативные способы для размещения рекламы</t>
  </si>
  <si>
    <t>Поведены работы с организациями, разместившими рекламные конструкции</t>
  </si>
  <si>
    <t>Определение необходимого количества дополнительных мест для содержания отловленных животных в приюте г. Мурманска, объемов и источников финансирования</t>
  </si>
  <si>
    <t>Создание муниципального приюта для животных</t>
  </si>
  <si>
    <t>Жилищно-коммунальное хозяйство</t>
  </si>
  <si>
    <t>Сбор информации, обобщение и оцифровка полученных данных</t>
  </si>
  <si>
    <t>Уточнение уборочной карты, организация мониторинга соблюдения уборки территорий</t>
  </si>
  <si>
    <t>Разработка и реализация программы "Мой подъезд"</t>
  </si>
  <si>
    <t>Сбор данных, обобщение</t>
  </si>
  <si>
    <t xml:space="preserve">Разработка программы и организация ее исполнения </t>
  </si>
  <si>
    <t>Исполнение программы</t>
  </si>
  <si>
    <t xml:space="preserve">Культура </t>
  </si>
  <si>
    <t>Разработка и реализация региональной программы (или подпрограммы в рамках госпрограммы) по капитальному ремонту, оборудованию зданий учреждений культуры в 2021-2030 гг. (дворцы, дома культуры, библиотеки, досуговые центры)</t>
  </si>
  <si>
    <t>Государственная жилищная инспекция МО, администрация г.Мурманска</t>
  </si>
  <si>
    <t>Строительство Южных ОСК, г. Мурманск</t>
  </si>
  <si>
    <t>Строительство объекта</t>
  </si>
  <si>
    <t>Министерство природных ресурсов и экологии МО, администрация г. Мурманска</t>
  </si>
  <si>
    <t>Рекультивация. Очередной этап</t>
  </si>
  <si>
    <t>Расчистка и восстановление водных объектов</t>
  </si>
  <si>
    <t xml:space="preserve">Проведение 2 этапа расчистки 2 водных объектов (г. Мурманск). Разработка ПСД на расчистку 1 водного объекта (г. Мурманск)
</t>
  </si>
  <si>
    <t xml:space="preserve">Проведение 1 этапа расчистки 2 водных объектов (г. Мурманск)
</t>
  </si>
  <si>
    <t xml:space="preserve">Обеспечение функционирования газоанализаторов </t>
  </si>
  <si>
    <t>Строительство жилья</t>
  </si>
  <si>
    <t>Строительство микрорайона "Больничный",  г.Мурманск</t>
  </si>
  <si>
    <t>Разработка проекта планировки территории, проведение общественного обсуждения, заявка на получение федеральной поддержки</t>
  </si>
  <si>
    <t>Строительство объектов, ввод</t>
  </si>
  <si>
    <t>Ввод, кв. м</t>
  </si>
  <si>
    <t>Капитальный ремонт ГОБОУ «Мурманская КШ № 1» в г. Мурманске*</t>
  </si>
  <si>
    <t>Капитальный ремонт ГОБОУ «Мурманская КШ № 3» в г. Мурманске*</t>
  </si>
  <si>
    <t>Реконструкция полигона Мурманского строительного колледжа им. Н.Е.Момота*</t>
  </si>
  <si>
    <t>Реконструкция плавательного бассейна в г. Мурманск с пристройкой спортивного зала (ул. Челюскинцев 2а)*</t>
  </si>
  <si>
    <t>Министерство спорта и молодежной политики МО, Минстрой МО, администрация г. Мурманска</t>
  </si>
  <si>
    <t>Министерство строительства МО, администрация г. Мурманска</t>
  </si>
  <si>
    <t>Министерство энергетики и ЖКХ МО, Минстрой МО, администрация г. Мурманска</t>
  </si>
  <si>
    <t>Строительство здания учебного корпуса для ГАПОУ МО "Мурманский медицинский колледж" на 900 мест</t>
  </si>
  <si>
    <t>Строительство здания второго учебного корпуса для ГАПОУ МО "Мурманский колледж экономики и информационных технологий" на 500 мест</t>
  </si>
  <si>
    <t>Строительство новых спортивных площадок в учреждениях СПО, подведомственных Министерству образования и науки Мурманской области</t>
  </si>
  <si>
    <t>Строительство снежного полигона в г. Мурманске</t>
  </si>
  <si>
    <t>Минстрой МО, Министерство градостроительства и благоустройства МО, администрация г. Мурманска</t>
  </si>
  <si>
    <t>Министерство образования и науки МО, Министерство строительства МО</t>
  </si>
  <si>
    <t>Ремонт театра Северного флота</t>
  </si>
  <si>
    <t>Комитет по ветеринарии МО, администрация г. Мурманска</t>
  </si>
  <si>
    <t>Рекультивация городской свалки твердых отходов, расположенной по адресу: Мурманская область, муниципальное образование г.Мурманск</t>
  </si>
  <si>
    <t>Министерство природных ресурсов и экологии МО, администрация г.Мурманска</t>
  </si>
  <si>
    <t>Разработка ПД, проведение всех подготовительных мероприятий для реализации этапов проекта</t>
  </si>
  <si>
    <t>1 этап рекультивации</t>
  </si>
  <si>
    <t>2 этап рекультивации</t>
  </si>
  <si>
    <t>Очередные этапы рекультивации</t>
  </si>
  <si>
    <t>Реализация программы повышения эффективности использования лесного фонда Мурманской области</t>
  </si>
  <si>
    <t>Министерство природных ресурсов и экологии МО</t>
  </si>
  <si>
    <t>Увеличение доли использования лесного фонда на территории Мурманского лесничества</t>
  </si>
  <si>
    <t xml:space="preserve">Разработка ПСД на расчистку 1 водного объекта </t>
  </si>
  <si>
    <t xml:space="preserve">Проведение 1 этапа расчистки 1 водного объекта 
</t>
  </si>
  <si>
    <t>Проведение 2 этапа расчистки 1 водного объекта . Разработка ПСД на расчистку 2 водных объектов</t>
  </si>
  <si>
    <t xml:space="preserve">Разработка ПСД на расчистку 2 водных объектов. Проведение работ по расчистке 3 водных объектов </t>
  </si>
  <si>
    <t xml:space="preserve">Проведение работ по расчистке 1 водного объекта </t>
  </si>
  <si>
    <t>Модернизация и обеспечение функционирования Мурманской территориальной автоматизированной системы комплексного мониторинга атмосферного воздуха (МТАСКМАВ) (г.Мурманск)</t>
  </si>
  <si>
    <t>Поддержка функционирования МТАСКМАВ</t>
  </si>
  <si>
    <t xml:space="preserve"> Модернизация газоанализаторов, поддержка функционирования МТАСКМАВ</t>
  </si>
  <si>
    <t>1 этап рекультивации 3 свалок отходов (Видяево, Туманный, Лувеньга).
Очередные этапы рекультивации 7 свалок отходов  (Мурманск, Заозерск, Никель, Заполярный, Зеленоборский, Зареченск, Снежногорск).</t>
  </si>
  <si>
    <t>1 этап рекультивации 3 свалок отходов (Краснощелье, Ловозеро, Варзуга).
Очередные этапы рекультивации 10 свалок отходов (Мурманск, Заозерск, Никель, Заполярный, Зеленоборский, Зареченск, Снежногорск, Видяево, Туманный, Лувеньга), из них завершение рекультивации 1 свалки отходов (Зареченск)</t>
  </si>
  <si>
    <t>Выбор земельного участка</t>
  </si>
  <si>
    <t>Разработка ПСД</t>
  </si>
  <si>
    <t>администрация г. Мурманска, Министерство энергетики и ЖКХ МО</t>
  </si>
  <si>
    <t>Открыт  кабинет в Мурманске</t>
  </si>
  <si>
    <t xml:space="preserve">Открыт кабинет в Мурманске </t>
  </si>
  <si>
    <t xml:space="preserve">
40 МКД</t>
  </si>
  <si>
    <t xml:space="preserve"> администрация г. Мурманска, Министерство образования и науки МО, Министерство строительства МО</t>
  </si>
  <si>
    <t>Строительство аквапарка на ул. Рогозерская</t>
  </si>
  <si>
    <t>Реконструкция спорткомплекса «Снежинка» КП-2 г. Мурманск</t>
  </si>
  <si>
    <t>АО «Корпорация развития Мурманской области», Министерство спорта и молодежной политики МО, Администрация г. Мурманска</t>
  </si>
  <si>
    <t>Создание спорткомплекса (общая площадь 26 148 м2, длина лыжной беговой трассы - 2155, площадь лыжного стадиона - 3563 м2, пропускная способность - до 1 500 чел./смена)</t>
  </si>
  <si>
    <t>Реконструкция</t>
  </si>
  <si>
    <t>План мероприятий по приоритетным направлениям развития Мурманской области до 2023 года и на период до 2030 года</t>
  </si>
  <si>
    <t>Реконструкция Государственного областного бюджетного профессионального образовательного учреждения «Мурманский колледж искусств»</t>
  </si>
  <si>
    <t>Министерство строительства МО, Министерство культуры МО</t>
  </si>
  <si>
    <t>Формирование инвестиционного паспорта на реконструкцию здания МКИ и включение объекта в ГП "Культура"</t>
  </si>
  <si>
    <t>Создание единой электронной социальной карты для жителей Мурманской области</t>
  </si>
  <si>
    <t>Согласующее лицо в ИОГВ МО, ФИО, телефон</t>
  </si>
  <si>
    <t>Чайковская А.Л. - консультант сектора планирования и экономического анализа отдела дошкольного образования комитета по образованию администрации города Мурманска</t>
  </si>
  <si>
    <t xml:space="preserve">Блохин Д.В. - заместитель председателя комитета по физической культуре и спорту администрации города Мурманска </t>
  </si>
  <si>
    <t>Гуляева Н.В. - начальник отдела организации и обеспечения деятельности учреждений культуры  и дополнительного образовании детей комитета по культуре администрации города Мурманска</t>
  </si>
  <si>
    <t>Двинина М.Н. - председатель комитета по строительству администрации города Мурманска</t>
  </si>
  <si>
    <t>Светличная В.Н. - 
начальник отдела наружной рекламы
комитета градостроительства и территориального развития
администрации города Мурманска</t>
  </si>
  <si>
    <t>Зотов И.Н. - начальник отдела охраны окружающей среды комитета по развитию городского хозяйства</t>
  </si>
  <si>
    <t>Ответственное лицо от ОМСУ</t>
  </si>
  <si>
    <t>Обоснование исключения и корректировки мероприятий</t>
  </si>
  <si>
    <t>МПР МО, Ссюхин Антон Андреевич, 8(8152) 48 68 16</t>
  </si>
  <si>
    <t>Моколене Надежда Борисовна, управление организации медицинской помощи и развития системы здравоохранения Министерства здравоохранения Мурманской области, 486-104</t>
  </si>
  <si>
    <t>Открытие кабинетов лечения препаратами генной инженерии (1 детский в ГОБУЗ «МОДКБ»)</t>
  </si>
  <si>
    <t>Открытие 2 дополнительных кабинетов (отделений) оказания неотложной медицинской помощи взрослым в поликлиниках в г. Мурманске; открытие кабинета рассеянного склероза в ГОБУЗ «МОКБ им. П.А. Баяндина»</t>
  </si>
  <si>
    <t>Клемешов Сергей Сергеевич, начальник отдела ресурсного обеспечения и государственных закупок Министерства здравоохранения Мурманской области, 486-155</t>
  </si>
  <si>
    <t>Министерство энергетики и ЖКХ МО, управляющие компании, администрация г.Мурманска</t>
  </si>
  <si>
    <t>Расширение площадей ММБУ "Центр содержания животных" на 100 дополнительных вольеров за счет средств областного и местного бюджетов на общую сумму 2,1 млн рублей на условиях софинансирования (50%/50%)</t>
  </si>
  <si>
    <t>Строительство школы по переулку Казарменному в городе Мурманске (800 мест)</t>
  </si>
  <si>
    <t xml:space="preserve">Строительство, ввод в эксплуатацию </t>
  </si>
  <si>
    <t>Строительство школы по улице Советская в городу Мурманске (500 мест)</t>
  </si>
  <si>
    <t>Внедрение пятидневной системы обучения в общеобразовательных организациях Мурманской области</t>
  </si>
  <si>
    <t>Ершенко Николай Юрьевич, заместитель начальника отдела ресурсного обеспечения, государственных закупок и проектной деятельности МОиН МО, 442-997</t>
  </si>
  <si>
    <t>Ершенко Николай Юрьевич, заместитель начальника отдела ресурсного обеспечения, государственных закупок и проектной деятельности МОиН МО, 442-998</t>
  </si>
  <si>
    <t>Ершенко Николай Юрьевич, заместитель начальника отдела ресурсного обеспечения, государственных закупок и проектной деятельности МОиН МО, 442-999</t>
  </si>
  <si>
    <t>Ершенко Николай Юрьевич, заместитель начальника отдела ресурсного обеспечения, государственных закупок и проектной деятельности МОиН МО, 442-1000</t>
  </si>
  <si>
    <t>Ершенко Николай Юрьевич, заместитель начальника отдела ресурсного обеспечения, государственных закупок и проектной деятельности МОиН МО, 442-1001</t>
  </si>
  <si>
    <t>Ершенко Николай Юрьевич, заместитель начальника отдела ресурсного обеспечения, государственных закупок и проектной деятельности МОиН МО, 442-1002</t>
  </si>
  <si>
    <t>Ершенко Николай Юрьевич, заместитель начальника отдела ресурсного обеспечения, государственных закупок и проектной деятельности МОиН МО, 442-1004</t>
  </si>
  <si>
    <t>Ершенко Николай Юрьевич, заместитель начальника отдела ресурсного обеспечения, государственных закупок и проектной деятельности МОиН МО, 442-1005</t>
  </si>
  <si>
    <t>Ершенко Николай Юрьевич, заместитель начальника отдела ресурсного обеспечения, государственных закупок и проектной деятельности МОиН МО, 442-1006</t>
  </si>
  <si>
    <t>Ершенко Николай Юрьевич, заместитель начальника отдела ресурсного обеспечения, государственных закупок и проектной деятельности МОиН МО, 442-1007</t>
  </si>
  <si>
    <t>Ахметшина Светлана Ивановна, начальник отдела общего образования МОиН МО, 443-111</t>
  </si>
  <si>
    <t>Требуется решение  собственника</t>
  </si>
  <si>
    <t xml:space="preserve">Совершенствование документов территориального планирования </t>
  </si>
  <si>
    <t>Актуализация генеральных планов и правил землепользования и застройки муниципальных образований</t>
  </si>
  <si>
    <t>по мере необходимости</t>
  </si>
  <si>
    <t>Нагорняк С.Н. - начальник отдела земельных отношений комитета градостроительства и территориального развития администрация города Мурманска</t>
  </si>
  <si>
    <t>Губинский Н.О., Министерство градостроительства и благоустройства МО</t>
  </si>
  <si>
    <t xml:space="preserve"> </t>
  </si>
  <si>
    <t>Постановка на государственный кадастровый учет границ территориальных зон, определенных правилами землепользования и застройки</t>
  </si>
  <si>
    <t xml:space="preserve">Разработка и утверждение проектов планировки территорий и проектов межевания территорий </t>
  </si>
  <si>
    <t>Администрация города Мурманска, Министерство градостроительства и благоустройства МО, Минстрой МО, АНО "Центр городского развития Мурманской области"</t>
  </si>
  <si>
    <t>Ермохин С.А., Министерство градостроительства и благоустройства МО</t>
  </si>
  <si>
    <t>Администрация города Мурманска, Министерство градостроительства и благоустройства МО</t>
  </si>
  <si>
    <t>3 территории</t>
  </si>
  <si>
    <t>Благоустройство (озеро Ледовое), пр. Кольский</t>
  </si>
  <si>
    <t>Благоустройство сквера "Аллея Полярной дивизии", пр. Героев-Североморцев, 206 квартал</t>
  </si>
  <si>
    <t>Благоустройство зеленой зоны вдоль ул.Копытова (от дома № 212 по проспекту Кольскому до дома № 34 по улице Героев Рыбачьего)</t>
  </si>
  <si>
    <t>Администрация г. Мурманска, Министерство градостроительства и благоустройства МО</t>
  </si>
  <si>
    <t xml:space="preserve">Благоустройство дворовых территорий </t>
  </si>
  <si>
    <t>Запуск проекта "Семейный апгрейд" (комплекс мер по поддержке семейного творчества и внедрению новых форм семейного досуга)</t>
  </si>
  <si>
    <t>Министерство цифрового развития, администрация г.Мурманска</t>
  </si>
  <si>
    <t xml:space="preserve">Создание модельных муниципальных библиотек  в рамках проекта "Библио-Перезагрузка" </t>
  </si>
  <si>
    <t>Согласовано</t>
  </si>
  <si>
    <t>Строительство, ввод в экспуатацию</t>
  </si>
  <si>
    <t>Разработка ПД</t>
  </si>
  <si>
    <t>Госэкспертиза, строительство</t>
  </si>
  <si>
    <t>Откорректировано, согласовано</t>
  </si>
  <si>
    <t>Создание виртуального концертного зала  на базе муниципального бюджетного учреждения дополнительного образования города Мурманска "Детская школа искусств № 3" в рамках национального проекта "Культура"</t>
  </si>
  <si>
    <t>Реализация мероприятия</t>
  </si>
  <si>
    <t>Оснащения музыкальными инструментами, оборудованием и учебными материалами детских школ искусств Мурманской области в рамках реализации национального проекта "Культура" (Муниципальное бюджетное учреждение дополнительного образования города Мурманска "Детская школа искусств № 3")</t>
  </si>
  <si>
    <t>Дополнено, согласовано</t>
  </si>
  <si>
    <t>Комментарии администрации города Мурманска</t>
  </si>
  <si>
    <t>Шараг В.И. - начальник отдела муниципального жилищного контроля комитета по жилищной политике администрации города Мурманска                                     Раев А.В. - директор МКУ "Новые формы управления"</t>
  </si>
  <si>
    <t xml:space="preserve">Кудряшов К.С. - заместитель председателя комитета по жилищной политике администрации города Мурманска                  </t>
  </si>
  <si>
    <r>
      <rPr>
        <b/>
        <sz val="12"/>
        <rFont val="Times New Roman"/>
        <family val="1"/>
        <charset val="204"/>
      </rPr>
      <t xml:space="preserve">                          </t>
    </r>
    <r>
      <rPr>
        <sz val="12"/>
        <rFont val="Times New Roman"/>
        <family val="1"/>
        <charset val="204"/>
      </rPr>
      <t xml:space="preserve">                                 Сербина Э.В. - начальник отдела технического контроля комитета по жилищной политике администрации города Мурманска, комитет по строительству администрации города Мурманска</t>
    </r>
  </si>
  <si>
    <t>Управления административных округов,                                                                                    Вечеркина С.З. - начальник отдела технического надзора за содержанием обьектов благоустройства комитета по развитию городского хозяйства администрации города Мурманска, Наймушин Р.В.- ведущий специалист отдел организации городских пассажирских перевозок комитета по развитию городского хозяйства администрации города Мурманска</t>
  </si>
  <si>
    <t>Формирование «карт уборки территорий» и содержания улично-дорожной сети</t>
  </si>
  <si>
    <t>Включение в договора управления МКД приложения, определяющего уборочные границы, согласно техническим паспортам МКД</t>
  </si>
  <si>
    <t>Информация отсутствует</t>
  </si>
  <si>
    <t xml:space="preserve">Мелковская А.М. - и.о. начальника юридического отдела комитета по жилищной политике администрации города Мурманска                                                               Раев А.В. - директор МКУ "Новые формы управления",    </t>
  </si>
  <si>
    <t>Шаров О.В. - начальник отдела перспективных проектов и программ развития комитета по развитию городского хозяйства администрации города Мурманска</t>
  </si>
  <si>
    <t>Вечеркина С.З. - начальник отдела технического надзора за содержанием обьектов благоустройства комитета по развитию городского хозяйства администрации города Мурманска, Шаров О.В. - начальник отдела перспективных проектов и программ развития комитета по развитию городского хозяйства администрации города Мурманска</t>
  </si>
  <si>
    <t xml:space="preserve">Запуск проекта "Школа полного дня" </t>
  </si>
  <si>
    <t xml:space="preserve">Министерство спорта и молодежной политики Мурманской облаати </t>
  </si>
  <si>
    <t>Благоустройство дворовой территории ул.Капитана Пономарева,д.№3, просп. Кольский, д.№ 26,28,30,32,34,36, пр.Лыжный, д.№6</t>
  </si>
  <si>
    <t>Благоустройство дворовой территории ул.Героев Рыбачьего, д.№№ 9,10,11,12,13,17</t>
  </si>
  <si>
    <t>Благоустройство дворовой территории ул.Капитана Копытова, д.№№ 27,28,29,30,31,32,33</t>
  </si>
  <si>
    <t>Благоустройство дворовой территории ул.Героев Рыбачьего, д.№№ 54,56</t>
  </si>
  <si>
    <t>Благоустройство дворовой территории ул.Бондарная,д.№ 7а</t>
  </si>
  <si>
    <t>Благоустройство дворовой территории ул.Карла Маркса, д.№ 35</t>
  </si>
  <si>
    <t xml:space="preserve">Согласующее лицо в ИОГВ МО, ФИО, должность </t>
  </si>
  <si>
    <t>Богданов В.В., заведующий сектором Министерства спорта и молодежной политики  Мурманской области</t>
  </si>
  <si>
    <t>Доронин Д.В., заведующий сектора контроля и координации строительства Министерства строительства Мурманской области</t>
  </si>
  <si>
    <t>По информации главного специалиста управления стратегического планирования, анализа развития социальной сферы Министерства экономического развития Мурманской области Е.Н. Жуковой строка не подлежит заполнению в связи с отсутствием разработанной ИОГВ программы</t>
  </si>
  <si>
    <t>согласование не требуется</t>
  </si>
  <si>
    <t>Губинский Н.О., начальник Управления гладостроительства и благоустройства Мурманской области</t>
  </si>
  <si>
    <t xml:space="preserve">Ганич М.А., ведущий специалист управления благоустройства Министерства градостроительства и благоустройства Мурманской области </t>
  </si>
  <si>
    <t>Савось Е.Е., гл. бухгалтер Комитета по ветеринарии Мурманской области</t>
  </si>
  <si>
    <t xml:space="preserve">Ссюхин А.А., зам.начальника отдела государственной политики в сфере охраны окружающей среды Министерства природных ресурсов и экологии Мурманской области </t>
  </si>
  <si>
    <t xml:space="preserve">Разживина З.В., министр цифрового развития Мурманской области </t>
  </si>
  <si>
    <t>Благоустройство дворовой территории просп.Кольский, д.№№ 39,41,43,45,47,49</t>
  </si>
  <si>
    <t>Благоустройство дворовой территории ул.Капитана Орликовой, д.№№ 2,3,4,5,6,7,10,11,12 (1этап)</t>
  </si>
  <si>
    <t>Благоустройство дворовой территории ул. Зои Космодемьянской, д. №№ 7,9,11</t>
  </si>
  <si>
    <t>Благоустройство дворовой территории ул. Сивко д. №№ 9,9 к.1, 9 к.2</t>
  </si>
  <si>
    <t>10 дворовых территорий, с прилегающими 46 МКД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</si>
</sst>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trike/>
      <sz val="12"/>
      <name val="Times New Roman"/>
      <family val="1"/>
      <charset val="204"/>
    </font>
    <font>
      <i/>
      <strike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8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14" fontId="28" fillId="0" borderId="1">
      <alignment vertical="top" wrapText="1"/>
    </xf>
  </cellStyleXfs>
  <cellXfs count="196">
    <xf numFmtId="0" fontId="0" fillId="0" borderId="0" xfId="0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3" fillId="0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5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6" fillId="0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0" fontId="1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top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6" fillId="2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3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vertical="center"/>
    </xf>
    <xf numFmtId="0" fontId="0" fillId="0" borderId="1" xfId="0" applyBorder="1"/>
    <xf numFmtId="0" fontId="13" fillId="0" borderId="1" xfId="0" applyFont="1" applyBorder="1" applyAlignment="1">
      <alignment wrapText="1"/>
    </xf>
    <xf numFmtId="0" fontId="2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6" xfId="0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vertical="center" wrapText="1" indent="4"/>
    </xf>
    <xf numFmtId="0" fontId="16" fillId="0" borderId="1" xfId="0" applyFont="1" applyFill="1" applyBorder="1" applyAlignment="1"/>
    <xf numFmtId="0" fontId="1" fillId="0" borderId="1" xfId="0" applyFont="1" applyFill="1" applyBorder="1"/>
    <xf numFmtId="0" fontId="17" fillId="0" borderId="1" xfId="0" applyFont="1" applyFill="1" applyBorder="1" applyAlignment="1"/>
    <xf numFmtId="0" fontId="1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 indent="3"/>
    </xf>
    <xf numFmtId="0" fontId="12" fillId="0" borderId="1" xfId="0" applyFont="1" applyFill="1" applyBorder="1" applyAlignment="1">
      <alignment horizontal="left" vertical="center" wrapText="1" indent="3"/>
    </xf>
    <xf numFmtId="0" fontId="13" fillId="0" borderId="1" xfId="0" applyFont="1" applyFill="1" applyBorder="1" applyAlignment="1">
      <alignment horizontal="left" vertical="center" wrapText="1" indent="3"/>
    </xf>
    <xf numFmtId="0" fontId="13" fillId="0" borderId="0" xfId="0" applyFont="1" applyFill="1" applyAlignment="1">
      <alignment horizontal="left" vertical="center" wrapText="1" indent="3"/>
    </xf>
    <xf numFmtId="0" fontId="1" fillId="0" borderId="1" xfId="0" applyFont="1" applyFill="1" applyBorder="1" applyAlignment="1">
      <alignment horizontal="left" vertical="center" wrapText="1" indent="2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49" fontId="12" fillId="0" borderId="7" xfId="2" applyNumberFormat="1" applyFont="1" applyFill="1" applyBorder="1" applyAlignment="1" applyProtection="1">
      <alignment vertical="top" wrapText="1"/>
    </xf>
    <xf numFmtId="49" fontId="12" fillId="0" borderId="1" xfId="2" applyNumberFormat="1" applyFont="1" applyFill="1" applyBorder="1" applyAlignment="1" applyProtection="1">
      <alignment vertical="top" wrapText="1"/>
    </xf>
    <xf numFmtId="0" fontId="1" fillId="0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2" fillId="2" borderId="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center" vertical="center"/>
    </xf>
    <xf numFmtId="0" fontId="13" fillId="5" borderId="7" xfId="0" applyFont="1" applyFill="1" applyBorder="1"/>
    <xf numFmtId="0" fontId="13" fillId="5" borderId="1" xfId="0" applyFont="1" applyFill="1" applyBorder="1"/>
    <xf numFmtId="0" fontId="13" fillId="5" borderId="6" xfId="0" applyFont="1" applyFill="1" applyBorder="1"/>
    <xf numFmtId="0" fontId="16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9" fontId="1" fillId="4" borderId="6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9" fontId="1" fillId="4" borderId="7" xfId="0" applyNumberFormat="1" applyFont="1" applyFill="1" applyBorder="1" applyAlignment="1">
      <alignment vertical="center" wrapText="1"/>
    </xf>
    <xf numFmtId="9" fontId="1" fillId="4" borderId="1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3" fillId="2" borderId="0" xfId="0" applyFont="1" applyFill="1"/>
    <xf numFmtId="0" fontId="1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left" vertical="center"/>
    </xf>
    <xf numFmtId="0" fontId="13" fillId="2" borderId="1" xfId="0" applyFont="1" applyFill="1" applyBorder="1"/>
    <xf numFmtId="3" fontId="2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/>
    <xf numFmtId="0" fontId="21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20" fillId="0" borderId="6" xfId="0" applyFont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</cellXfs>
  <cellStyles count="3">
    <cellStyle name="st16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9"/>
  <sheetViews>
    <sheetView tabSelected="1" view="pageBreakPreview" zoomScale="60" zoomScaleNormal="90" workbookViewId="0">
      <pane ySplit="7" topLeftCell="A8" activePane="bottomLeft" state="frozen"/>
      <selection pane="bottomLeft" activeCell="A155" sqref="A155:XFD155"/>
    </sheetView>
  </sheetViews>
  <sheetFormatPr defaultRowHeight="15" outlineLevelRow="1" outlineLevelCol="1"/>
  <cols>
    <col min="1" max="1" width="40.42578125" style="1" customWidth="1"/>
    <col min="2" max="2" width="17.140625" style="1" hidden="1" customWidth="1" outlineLevel="1"/>
    <col min="3" max="3" width="22.28515625" style="1" customWidth="1" collapsed="1"/>
    <col min="4" max="4" width="12.140625" style="1" hidden="1" customWidth="1" outlineLevel="1"/>
    <col min="5" max="5" width="25.140625" style="1" hidden="1" customWidth="1" outlineLevel="1"/>
    <col min="6" max="6" width="18.85546875" style="1" hidden="1" customWidth="1" outlineLevel="1"/>
    <col min="7" max="7" width="21.5703125" style="1" customWidth="1" collapsed="1"/>
    <col min="8" max="8" width="19.85546875" style="1" customWidth="1"/>
    <col min="9" max="9" width="16.7109375" style="1" customWidth="1"/>
    <col min="10" max="10" width="24" style="1" customWidth="1" outlineLevel="1"/>
    <col min="11" max="11" width="21.5703125" style="1" customWidth="1" outlineLevel="1"/>
    <col min="12" max="12" width="23.140625" style="1" customWidth="1" outlineLevel="1"/>
    <col min="13" max="13" width="23.5703125" style="1" customWidth="1"/>
    <col min="14" max="14" width="17.140625" style="1" hidden="1" customWidth="1" outlineLevel="1"/>
    <col min="15" max="17" width="15.7109375" style="1" hidden="1" customWidth="1" outlineLevel="1"/>
    <col min="18" max="18" width="21.7109375" style="1" hidden="1" customWidth="1" collapsed="1"/>
    <col min="19" max="19" width="12.42578125" style="1" hidden="1" customWidth="1"/>
    <col min="20" max="21" width="24.42578125" style="1" hidden="1" customWidth="1"/>
    <col min="22" max="22" width="19.42578125" style="1" hidden="1" customWidth="1"/>
    <col min="23" max="23" width="21.140625" style="1" hidden="1" customWidth="1"/>
    <col min="24" max="24" width="69.7109375" style="1" hidden="1" customWidth="1"/>
    <col min="25" max="25" width="37" hidden="1" customWidth="1"/>
    <col min="26" max="26" width="27.5703125" hidden="1" customWidth="1"/>
    <col min="27" max="27" width="41.28515625" hidden="1" customWidth="1"/>
    <col min="28" max="28" width="41.28515625" customWidth="1"/>
  </cols>
  <sheetData>
    <row r="1" spans="1:28" ht="18.75" customHeight="1">
      <c r="A1" s="28"/>
      <c r="B1" s="29"/>
      <c r="C1" s="29"/>
      <c r="D1" s="29"/>
      <c r="E1" s="29"/>
      <c r="F1" s="29"/>
      <c r="G1" s="29"/>
      <c r="I1" s="149"/>
      <c r="J1" s="149"/>
      <c r="K1" s="149"/>
      <c r="L1" s="149"/>
      <c r="M1" s="150"/>
      <c r="N1" s="149"/>
      <c r="O1" s="149"/>
      <c r="P1" s="149"/>
      <c r="Q1" s="149"/>
      <c r="R1" s="149"/>
      <c r="Y1" s="75"/>
      <c r="Z1" s="17"/>
    </row>
    <row r="2" spans="1:28" ht="28.5" customHeight="1">
      <c r="A2" s="185" t="s">
        <v>217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</row>
    <row r="4" spans="1:28" ht="23.25">
      <c r="A4" s="31" t="s">
        <v>95</v>
      </c>
      <c r="B4" s="2"/>
      <c r="C4" s="18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28" s="3" customFormat="1" ht="15" customHeight="1">
      <c r="A5" s="169" t="s">
        <v>0</v>
      </c>
      <c r="B5" s="169" t="s">
        <v>1</v>
      </c>
      <c r="C5" s="169" t="s">
        <v>2</v>
      </c>
      <c r="D5" s="169" t="s">
        <v>3</v>
      </c>
      <c r="E5" s="169" t="s">
        <v>4</v>
      </c>
      <c r="F5" s="169" t="s">
        <v>5</v>
      </c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72" t="s">
        <v>6</v>
      </c>
      <c r="T5" s="173"/>
      <c r="U5" s="169" t="s">
        <v>7</v>
      </c>
      <c r="V5" s="169" t="s">
        <v>8</v>
      </c>
      <c r="W5" s="169" t="s">
        <v>9</v>
      </c>
      <c r="X5" s="175" t="s">
        <v>283</v>
      </c>
      <c r="Y5" s="174" t="s">
        <v>229</v>
      </c>
      <c r="Z5" s="174" t="s">
        <v>222</v>
      </c>
      <c r="AA5" s="174" t="s">
        <v>230</v>
      </c>
      <c r="AB5" s="144"/>
    </row>
    <row r="6" spans="1:28" s="3" customFormat="1" ht="15" customHeight="1">
      <c r="A6" s="169"/>
      <c r="B6" s="169"/>
      <c r="C6" s="169"/>
      <c r="D6" s="169"/>
      <c r="E6" s="169"/>
      <c r="F6" s="167" t="s">
        <v>10</v>
      </c>
      <c r="G6" s="168"/>
      <c r="H6" s="168"/>
      <c r="I6" s="168"/>
      <c r="J6" s="191"/>
      <c r="K6" s="191"/>
      <c r="L6" s="141" t="s">
        <v>11</v>
      </c>
      <c r="M6" s="192" t="s">
        <v>302</v>
      </c>
      <c r="N6" s="167"/>
      <c r="O6" s="167"/>
      <c r="P6" s="167"/>
      <c r="Q6" s="167"/>
      <c r="R6" s="69" t="s">
        <v>12</v>
      </c>
      <c r="S6" s="173"/>
      <c r="T6" s="173"/>
      <c r="U6" s="169"/>
      <c r="V6" s="169"/>
      <c r="W6" s="169"/>
      <c r="X6" s="176"/>
      <c r="Y6" s="174"/>
      <c r="Z6" s="174"/>
      <c r="AA6" s="174"/>
      <c r="AB6" s="144"/>
    </row>
    <row r="7" spans="1:28" s="3" customFormat="1" ht="30.75" customHeight="1">
      <c r="A7" s="169"/>
      <c r="B7" s="169"/>
      <c r="C7" s="169"/>
      <c r="D7" s="167"/>
      <c r="E7" s="167"/>
      <c r="F7" s="68">
        <v>2019</v>
      </c>
      <c r="G7" s="68">
        <v>2020</v>
      </c>
      <c r="H7" s="68">
        <v>2021</v>
      </c>
      <c r="I7" s="68">
        <v>2022</v>
      </c>
      <c r="J7" s="68">
        <v>2023</v>
      </c>
      <c r="K7" s="68">
        <v>2024</v>
      </c>
      <c r="L7" s="140" t="s">
        <v>96</v>
      </c>
      <c r="M7" s="193"/>
      <c r="N7" s="68">
        <v>2026</v>
      </c>
      <c r="O7" s="68">
        <v>2027</v>
      </c>
      <c r="P7" s="68">
        <v>2028</v>
      </c>
      <c r="Q7" s="68">
        <v>2029</v>
      </c>
      <c r="R7" s="68" t="s">
        <v>97</v>
      </c>
      <c r="S7" s="70" t="s">
        <v>13</v>
      </c>
      <c r="T7" s="70" t="s">
        <v>14</v>
      </c>
      <c r="U7" s="167"/>
      <c r="V7" s="169"/>
      <c r="W7" s="169"/>
      <c r="X7" s="177"/>
      <c r="Y7" s="174"/>
      <c r="Z7" s="174"/>
      <c r="AA7" s="174"/>
      <c r="AB7" s="144"/>
    </row>
    <row r="8" spans="1:28" s="4" customFormat="1" ht="18.75">
      <c r="A8" s="188" t="s">
        <v>15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90"/>
    </row>
    <row r="9" spans="1:28" s="13" customFormat="1" ht="110.25" hidden="1" outlineLevel="1">
      <c r="A9" s="8"/>
      <c r="B9" s="8"/>
      <c r="C9" s="8"/>
      <c r="D9" s="8"/>
      <c r="E9" s="82" t="s">
        <v>6</v>
      </c>
      <c r="F9" s="8"/>
      <c r="G9" s="8"/>
      <c r="H9" s="8"/>
      <c r="I9" s="8">
        <f>I10+I11+I12+I13</f>
        <v>12.5</v>
      </c>
      <c r="J9" s="8">
        <f>J10+J11+J12+J13</f>
        <v>413.6</v>
      </c>
      <c r="K9" s="8">
        <f>K10+K11+K12+K13</f>
        <v>431.2</v>
      </c>
      <c r="L9" s="8"/>
      <c r="M9" s="47"/>
      <c r="N9" s="47"/>
      <c r="O9" s="47"/>
      <c r="P9" s="47"/>
      <c r="Q9" s="47"/>
      <c r="R9" s="47"/>
      <c r="S9" s="83">
        <f>SUM(G9:I9)</f>
        <v>12.5</v>
      </c>
      <c r="T9" s="83">
        <f>SUM(G9:R9)</f>
        <v>857.3</v>
      </c>
      <c r="U9" s="47"/>
      <c r="V9" s="81"/>
      <c r="W9" s="81"/>
      <c r="X9" s="81"/>
      <c r="Y9" s="62"/>
      <c r="Z9" s="63" t="s">
        <v>243</v>
      </c>
    </row>
    <row r="10" spans="1:28" s="13" customFormat="1" ht="110.25" hidden="1" outlineLevel="1">
      <c r="A10" s="8"/>
      <c r="B10" s="8"/>
      <c r="C10" s="8"/>
      <c r="D10" s="8"/>
      <c r="E10" s="8" t="s">
        <v>16</v>
      </c>
      <c r="F10" s="8"/>
      <c r="G10" s="8"/>
      <c r="H10" s="8"/>
      <c r="I10" s="8">
        <v>0</v>
      </c>
      <c r="J10" s="8">
        <v>0</v>
      </c>
      <c r="K10" s="8">
        <v>0</v>
      </c>
      <c r="L10" s="8"/>
      <c r="M10" s="47"/>
      <c r="N10" s="47"/>
      <c r="O10" s="47"/>
      <c r="P10" s="47"/>
      <c r="Q10" s="47"/>
      <c r="R10" s="47"/>
      <c r="S10" s="83">
        <f>SUM(G10:I10)</f>
        <v>0</v>
      </c>
      <c r="T10" s="83">
        <f>SUM(G10:R10)</f>
        <v>0</v>
      </c>
      <c r="U10" s="47"/>
      <c r="V10" s="81"/>
      <c r="W10" s="81"/>
      <c r="X10" s="81"/>
      <c r="Y10" s="62"/>
      <c r="Z10" s="63" t="s">
        <v>244</v>
      </c>
    </row>
    <row r="11" spans="1:28" s="13" customFormat="1" ht="110.25" hidden="1" outlineLevel="1">
      <c r="A11" s="8"/>
      <c r="B11" s="8"/>
      <c r="C11" s="8"/>
      <c r="D11" s="8"/>
      <c r="E11" s="8" t="s">
        <v>22</v>
      </c>
      <c r="F11" s="8"/>
      <c r="G11" s="8"/>
      <c r="H11" s="8"/>
      <c r="I11" s="8"/>
      <c r="J11" s="8">
        <v>206.8</v>
      </c>
      <c r="K11" s="8">
        <v>215.6</v>
      </c>
      <c r="L11" s="8"/>
      <c r="M11" s="47"/>
      <c r="N11" s="47"/>
      <c r="O11" s="47"/>
      <c r="P11" s="47"/>
      <c r="Q11" s="47"/>
      <c r="R11" s="47"/>
      <c r="S11" s="83">
        <f>SUM(G11:I11)</f>
        <v>0</v>
      </c>
      <c r="T11" s="83">
        <f>SUM(G11:R11)</f>
        <v>422.4</v>
      </c>
      <c r="U11" s="47"/>
      <c r="V11" s="81"/>
      <c r="W11" s="81"/>
      <c r="X11" s="81"/>
      <c r="Y11" s="62"/>
      <c r="Z11" s="63" t="s">
        <v>245</v>
      </c>
    </row>
    <row r="12" spans="1:28" s="13" customFormat="1" ht="110.25" hidden="1" outlineLevel="1">
      <c r="A12" s="8"/>
      <c r="B12" s="8"/>
      <c r="C12" s="8"/>
      <c r="D12" s="8"/>
      <c r="E12" s="8" t="s">
        <v>23</v>
      </c>
      <c r="F12" s="8"/>
      <c r="G12" s="8"/>
      <c r="H12" s="8"/>
      <c r="I12" s="8">
        <v>12.5</v>
      </c>
      <c r="J12" s="8">
        <v>206.8</v>
      </c>
      <c r="K12" s="8">
        <v>215.6</v>
      </c>
      <c r="L12" s="8"/>
      <c r="M12" s="47"/>
      <c r="N12" s="47"/>
      <c r="O12" s="47"/>
      <c r="P12" s="47"/>
      <c r="Q12" s="47"/>
      <c r="R12" s="47"/>
      <c r="S12" s="83">
        <f>SUM(G12:I12)</f>
        <v>12.5</v>
      </c>
      <c r="T12" s="83">
        <f>SUM(G12:R12)</f>
        <v>434.9</v>
      </c>
      <c r="U12" s="47"/>
      <c r="V12" s="81"/>
      <c r="W12" s="81"/>
      <c r="X12" s="81"/>
      <c r="Y12" s="62"/>
      <c r="Z12" s="63" t="s">
        <v>246</v>
      </c>
    </row>
    <row r="13" spans="1:28" s="13" customFormat="1" ht="110.25" hidden="1" outlineLevel="1">
      <c r="A13" s="84"/>
      <c r="B13" s="84"/>
      <c r="C13" s="84"/>
      <c r="D13" s="84"/>
      <c r="E13" s="84" t="s">
        <v>24</v>
      </c>
      <c r="F13" s="84"/>
      <c r="G13" s="84"/>
      <c r="H13" s="84"/>
      <c r="I13" s="84"/>
      <c r="J13" s="84"/>
      <c r="K13" s="84"/>
      <c r="L13" s="142"/>
      <c r="M13" s="85"/>
      <c r="N13" s="85"/>
      <c r="O13" s="85"/>
      <c r="P13" s="85"/>
      <c r="Q13" s="85"/>
      <c r="R13" s="85"/>
      <c r="S13" s="86">
        <f>SUM(G13:I13)</f>
        <v>0</v>
      </c>
      <c r="T13" s="86">
        <f>SUM(G13:R13)</f>
        <v>0</v>
      </c>
      <c r="U13" s="85"/>
      <c r="V13" s="87"/>
      <c r="W13" s="87"/>
      <c r="X13" s="87"/>
      <c r="Y13" s="79"/>
      <c r="Z13" s="63" t="s">
        <v>247</v>
      </c>
    </row>
    <row r="14" spans="1:28" s="13" customFormat="1" ht="147" customHeight="1" collapsed="1">
      <c r="A14" s="8" t="s">
        <v>26</v>
      </c>
      <c r="B14" s="8"/>
      <c r="C14" s="8" t="s">
        <v>17</v>
      </c>
      <c r="D14" s="8" t="s">
        <v>27</v>
      </c>
      <c r="E14" s="8" t="s">
        <v>28</v>
      </c>
      <c r="F14" s="8" t="s">
        <v>18</v>
      </c>
      <c r="G14" s="8" t="s">
        <v>19</v>
      </c>
      <c r="H14" s="8" t="s">
        <v>275</v>
      </c>
      <c r="I14" s="8"/>
      <c r="J14" s="47"/>
      <c r="K14" s="47"/>
      <c r="L14" s="47"/>
      <c r="M14" s="5" t="s">
        <v>304</v>
      </c>
      <c r="N14" s="47"/>
      <c r="O14" s="47"/>
      <c r="P14" s="47"/>
      <c r="Q14" s="47"/>
      <c r="R14" s="47"/>
      <c r="S14" s="51">
        <f>S15</f>
        <v>342</v>
      </c>
      <c r="T14" s="51">
        <f>T15</f>
        <v>342</v>
      </c>
      <c r="U14" s="47" t="s">
        <v>25</v>
      </c>
      <c r="V14" s="81" t="s">
        <v>29</v>
      </c>
      <c r="W14" s="81" t="s">
        <v>30</v>
      </c>
      <c r="X14" s="81" t="s">
        <v>278</v>
      </c>
      <c r="Y14" s="128" t="s">
        <v>226</v>
      </c>
      <c r="Z14" s="63" t="s">
        <v>242</v>
      </c>
      <c r="AA14" s="81"/>
      <c r="AB14" s="145"/>
    </row>
    <row r="15" spans="1:28" s="13" customFormat="1" ht="110.25" hidden="1" outlineLevel="1">
      <c r="A15" s="8"/>
      <c r="B15" s="8"/>
      <c r="C15" s="8"/>
      <c r="D15" s="8"/>
      <c r="E15" s="88" t="s">
        <v>6</v>
      </c>
      <c r="F15" s="8">
        <f>F16+F17+F18</f>
        <v>9.6</v>
      </c>
      <c r="G15" s="8">
        <f>G16+G17+G18</f>
        <v>167.39999999999998</v>
      </c>
      <c r="H15" s="8">
        <f>H16+H17+H18</f>
        <v>174.6</v>
      </c>
      <c r="I15" s="8"/>
      <c r="J15" s="8"/>
      <c r="K15" s="8"/>
      <c r="L15" s="8"/>
      <c r="M15" s="11"/>
      <c r="N15" s="47"/>
      <c r="O15" s="47"/>
      <c r="P15" s="47"/>
      <c r="Q15" s="47"/>
      <c r="R15" s="47"/>
      <c r="S15" s="83">
        <f>SUM(G15:I15)</f>
        <v>342</v>
      </c>
      <c r="T15" s="83">
        <f>SUM(G15:R15)</f>
        <v>342</v>
      </c>
      <c r="U15" s="47"/>
      <c r="V15" s="81"/>
      <c r="W15" s="89"/>
      <c r="X15" s="89"/>
      <c r="Y15" s="129"/>
      <c r="Z15" s="63" t="s">
        <v>248</v>
      </c>
      <c r="AA15" s="81"/>
      <c r="AB15" s="145"/>
    </row>
    <row r="16" spans="1:28" s="13" customFormat="1" ht="110.25" hidden="1" outlineLevel="1">
      <c r="A16" s="8"/>
      <c r="B16" s="8"/>
      <c r="C16" s="8"/>
      <c r="D16" s="8"/>
      <c r="E16" s="8" t="s">
        <v>16</v>
      </c>
      <c r="F16" s="8"/>
      <c r="G16" s="8">
        <v>88.8</v>
      </c>
      <c r="H16" s="8">
        <v>88.6</v>
      </c>
      <c r="I16" s="8"/>
      <c r="J16" s="8"/>
      <c r="K16" s="8"/>
      <c r="L16" s="8"/>
      <c r="M16" s="11"/>
      <c r="N16" s="47"/>
      <c r="O16" s="47"/>
      <c r="P16" s="47"/>
      <c r="Q16" s="47"/>
      <c r="R16" s="47"/>
      <c r="S16" s="83">
        <f>SUM(G16:I16)</f>
        <v>177.39999999999998</v>
      </c>
      <c r="T16" s="83">
        <f>SUM(G16:R16)</f>
        <v>177.39999999999998</v>
      </c>
      <c r="U16" s="47"/>
      <c r="V16" s="81"/>
      <c r="W16" s="89"/>
      <c r="X16" s="89"/>
      <c r="Y16" s="129"/>
      <c r="Z16" s="63" t="s">
        <v>249</v>
      </c>
      <c r="AA16" s="81"/>
      <c r="AB16" s="145"/>
    </row>
    <row r="17" spans="1:28" s="13" customFormat="1" ht="110.25" hidden="1" outlineLevel="1">
      <c r="A17" s="8"/>
      <c r="B17" s="8"/>
      <c r="C17" s="8"/>
      <c r="D17" s="8"/>
      <c r="E17" s="8" t="s">
        <v>22</v>
      </c>
      <c r="F17" s="8"/>
      <c r="G17" s="8">
        <v>39.299999999999997</v>
      </c>
      <c r="H17" s="83">
        <v>43</v>
      </c>
      <c r="I17" s="8"/>
      <c r="J17" s="8"/>
      <c r="K17" s="8"/>
      <c r="L17" s="8"/>
      <c r="M17" s="11"/>
      <c r="N17" s="47"/>
      <c r="O17" s="47"/>
      <c r="P17" s="47"/>
      <c r="Q17" s="47"/>
      <c r="R17" s="47"/>
      <c r="S17" s="83">
        <f>SUM(G17:I17)</f>
        <v>82.3</v>
      </c>
      <c r="T17" s="83">
        <f>SUM(G17:R17)</f>
        <v>82.3</v>
      </c>
      <c r="U17" s="47"/>
      <c r="V17" s="81"/>
      <c r="W17" s="89"/>
      <c r="X17" s="89"/>
      <c r="Y17" s="129"/>
      <c r="Z17" s="63" t="s">
        <v>250</v>
      </c>
      <c r="AA17" s="81"/>
      <c r="AB17" s="145"/>
    </row>
    <row r="18" spans="1:28" s="13" customFormat="1" ht="110.25" hidden="1" outlineLevel="1">
      <c r="A18" s="8"/>
      <c r="B18" s="8"/>
      <c r="C18" s="8"/>
      <c r="D18" s="8"/>
      <c r="E18" s="8" t="s">
        <v>23</v>
      </c>
      <c r="F18" s="8">
        <v>9.6</v>
      </c>
      <c r="G18" s="8">
        <v>39.299999999999997</v>
      </c>
      <c r="H18" s="83">
        <v>43</v>
      </c>
      <c r="I18" s="8"/>
      <c r="J18" s="8"/>
      <c r="K18" s="8"/>
      <c r="L18" s="8"/>
      <c r="M18" s="11"/>
      <c r="N18" s="47"/>
      <c r="O18" s="47"/>
      <c r="P18" s="47"/>
      <c r="Q18" s="47"/>
      <c r="R18" s="47"/>
      <c r="S18" s="83">
        <f>SUM(G18:I18)</f>
        <v>82.3</v>
      </c>
      <c r="T18" s="83">
        <f>SUM(G18:R18)</f>
        <v>82.3</v>
      </c>
      <c r="U18" s="47"/>
      <c r="V18" s="81"/>
      <c r="W18" s="89"/>
      <c r="X18" s="89"/>
      <c r="Y18" s="129"/>
      <c r="Z18" s="63" t="s">
        <v>251</v>
      </c>
      <c r="AA18" s="81"/>
      <c r="AB18" s="145"/>
    </row>
    <row r="19" spans="1:28" s="13" customFormat="1" ht="132.75" customHeight="1" collapsed="1">
      <c r="A19" s="8" t="s">
        <v>31</v>
      </c>
      <c r="B19" s="8"/>
      <c r="C19" s="8" t="s">
        <v>17</v>
      </c>
      <c r="D19" s="8" t="s">
        <v>27</v>
      </c>
      <c r="E19" s="8" t="s">
        <v>28</v>
      </c>
      <c r="F19" s="8" t="s">
        <v>18</v>
      </c>
      <c r="G19" s="8" t="s">
        <v>19</v>
      </c>
      <c r="H19" s="8" t="s">
        <v>275</v>
      </c>
      <c r="I19" s="8"/>
      <c r="J19" s="47"/>
      <c r="K19" s="47"/>
      <c r="L19" s="47"/>
      <c r="M19" s="5" t="s">
        <v>304</v>
      </c>
      <c r="N19" s="47"/>
      <c r="O19" s="47"/>
      <c r="P19" s="47"/>
      <c r="Q19" s="47"/>
      <c r="R19" s="47"/>
      <c r="S19" s="51">
        <f>S20</f>
        <v>151.5</v>
      </c>
      <c r="T19" s="51">
        <f>T20</f>
        <v>151.5</v>
      </c>
      <c r="U19" s="47" t="s">
        <v>25</v>
      </c>
      <c r="V19" s="81" t="s">
        <v>29</v>
      </c>
      <c r="W19" s="81" t="s">
        <v>30</v>
      </c>
      <c r="X19" s="81" t="s">
        <v>278</v>
      </c>
      <c r="Y19" s="128" t="s">
        <v>226</v>
      </c>
      <c r="Z19" s="63" t="s">
        <v>242</v>
      </c>
      <c r="AA19" s="81"/>
      <c r="AB19" s="145"/>
    </row>
    <row r="20" spans="1:28" s="13" customFormat="1" ht="110.25" hidden="1" outlineLevel="1">
      <c r="A20" s="90"/>
      <c r="B20" s="90"/>
      <c r="C20" s="90"/>
      <c r="D20" s="90"/>
      <c r="E20" s="91" t="s">
        <v>6</v>
      </c>
      <c r="F20" s="90">
        <f>F21+F22+F23+F24</f>
        <v>4.8</v>
      </c>
      <c r="G20" s="138">
        <f>G21+G22+G23+G24</f>
        <v>74.199999999999989</v>
      </c>
      <c r="H20" s="138">
        <f>H21+H22+H23+H24</f>
        <v>77.3</v>
      </c>
      <c r="I20" s="138"/>
      <c r="J20" s="138"/>
      <c r="K20" s="138"/>
      <c r="L20" s="143"/>
      <c r="M20" s="153"/>
      <c r="N20" s="92"/>
      <c r="O20" s="92"/>
      <c r="P20" s="92"/>
      <c r="Q20" s="92"/>
      <c r="R20" s="92"/>
      <c r="S20" s="93">
        <f>SUM(G20:I20)</f>
        <v>151.5</v>
      </c>
      <c r="T20" s="93">
        <f>SUM(G20:R20)</f>
        <v>151.5</v>
      </c>
      <c r="U20" s="92"/>
      <c r="V20" s="94"/>
      <c r="W20" s="95"/>
      <c r="X20" s="95"/>
      <c r="Y20" s="130"/>
      <c r="Z20" s="63" t="s">
        <v>242</v>
      </c>
    </row>
    <row r="21" spans="1:28" s="13" customFormat="1" ht="110.25" hidden="1" outlineLevel="1">
      <c r="A21" s="8"/>
      <c r="B21" s="8"/>
      <c r="C21" s="8"/>
      <c r="D21" s="8"/>
      <c r="E21" s="8" t="s">
        <v>16</v>
      </c>
      <c r="F21" s="8"/>
      <c r="G21" s="8">
        <v>37.4</v>
      </c>
      <c r="H21" s="8">
        <v>37.299999999999997</v>
      </c>
      <c r="I21" s="8"/>
      <c r="J21" s="8"/>
      <c r="K21" s="8"/>
      <c r="L21" s="8"/>
      <c r="M21" s="11"/>
      <c r="N21" s="47"/>
      <c r="O21" s="47"/>
      <c r="P21" s="47"/>
      <c r="Q21" s="47"/>
      <c r="R21" s="47"/>
      <c r="S21" s="83">
        <f>SUM(G21:I21)</f>
        <v>74.699999999999989</v>
      </c>
      <c r="T21" s="83">
        <f>SUM(G21:R21)</f>
        <v>74.699999999999989</v>
      </c>
      <c r="U21" s="47"/>
      <c r="V21" s="81"/>
      <c r="W21" s="89"/>
      <c r="X21" s="89"/>
      <c r="Y21" s="131"/>
      <c r="Z21" s="63" t="s">
        <v>242</v>
      </c>
    </row>
    <row r="22" spans="1:28" s="13" customFormat="1" ht="110.25" hidden="1" outlineLevel="1">
      <c r="A22" s="8"/>
      <c r="B22" s="8"/>
      <c r="C22" s="8"/>
      <c r="D22" s="8"/>
      <c r="E22" s="8" t="s">
        <v>22</v>
      </c>
      <c r="F22" s="8"/>
      <c r="G22" s="8">
        <v>18.399999999999999</v>
      </c>
      <c r="H22" s="83">
        <v>20</v>
      </c>
      <c r="I22" s="8"/>
      <c r="J22" s="8"/>
      <c r="K22" s="8"/>
      <c r="L22" s="8"/>
      <c r="M22" s="11"/>
      <c r="N22" s="47"/>
      <c r="O22" s="47"/>
      <c r="P22" s="47"/>
      <c r="Q22" s="47"/>
      <c r="R22" s="47"/>
      <c r="S22" s="83">
        <f>SUM(G22:I22)</f>
        <v>38.4</v>
      </c>
      <c r="T22" s="83">
        <f>SUM(G22:R22)</f>
        <v>38.4</v>
      </c>
      <c r="U22" s="47"/>
      <c r="V22" s="81"/>
      <c r="W22" s="89"/>
      <c r="X22" s="89"/>
      <c r="Y22" s="131"/>
      <c r="Z22" s="63" t="s">
        <v>242</v>
      </c>
    </row>
    <row r="23" spans="1:28" s="13" customFormat="1" ht="110.25" hidden="1" outlineLevel="1">
      <c r="A23" s="8"/>
      <c r="B23" s="8"/>
      <c r="C23" s="8"/>
      <c r="D23" s="8"/>
      <c r="E23" s="8" t="s">
        <v>23</v>
      </c>
      <c r="F23" s="8">
        <v>4.8</v>
      </c>
      <c r="G23" s="8">
        <v>18.399999999999999</v>
      </c>
      <c r="H23" s="83">
        <v>20</v>
      </c>
      <c r="I23" s="8"/>
      <c r="J23" s="8"/>
      <c r="K23" s="8"/>
      <c r="L23" s="8"/>
      <c r="M23" s="11"/>
      <c r="N23" s="47"/>
      <c r="O23" s="47"/>
      <c r="P23" s="47"/>
      <c r="Q23" s="47"/>
      <c r="R23" s="47"/>
      <c r="S23" s="83">
        <f>SUM(G23:I23)</f>
        <v>38.4</v>
      </c>
      <c r="T23" s="83">
        <f>SUM(G23:R23)</f>
        <v>38.4</v>
      </c>
      <c r="U23" s="47"/>
      <c r="V23" s="81"/>
      <c r="W23" s="89"/>
      <c r="X23" s="89"/>
      <c r="Y23" s="131"/>
      <c r="Z23" s="63" t="s">
        <v>242</v>
      </c>
    </row>
    <row r="24" spans="1:28" s="13" customFormat="1" ht="110.25" hidden="1" outlineLevel="1">
      <c r="A24" s="84"/>
      <c r="B24" s="84"/>
      <c r="C24" s="84"/>
      <c r="D24" s="84"/>
      <c r="E24" s="84" t="s">
        <v>24</v>
      </c>
      <c r="F24" s="84"/>
      <c r="G24" s="137"/>
      <c r="H24" s="137"/>
      <c r="I24" s="137"/>
      <c r="J24" s="137"/>
      <c r="K24" s="137"/>
      <c r="L24" s="142"/>
      <c r="M24" s="154"/>
      <c r="N24" s="85"/>
      <c r="O24" s="85"/>
      <c r="P24" s="85"/>
      <c r="Q24" s="85"/>
      <c r="R24" s="85"/>
      <c r="S24" s="86">
        <f>SUM(G24:I24)</f>
        <v>0</v>
      </c>
      <c r="T24" s="86">
        <f>SUM(G24:R24)</f>
        <v>0</v>
      </c>
      <c r="U24" s="85"/>
      <c r="V24" s="87"/>
      <c r="W24" s="96"/>
      <c r="X24" s="96"/>
      <c r="Y24" s="132"/>
      <c r="Z24" s="63" t="s">
        <v>242</v>
      </c>
    </row>
    <row r="25" spans="1:28" s="13" customFormat="1" ht="171.75" customHeight="1" outlineLevel="1">
      <c r="A25" s="8" t="s">
        <v>238</v>
      </c>
      <c r="B25" s="8"/>
      <c r="C25" s="8" t="s">
        <v>17</v>
      </c>
      <c r="D25" s="8"/>
      <c r="E25" s="8"/>
      <c r="F25" s="8"/>
      <c r="G25" s="8" t="s">
        <v>276</v>
      </c>
      <c r="H25" s="8" t="s">
        <v>277</v>
      </c>
      <c r="I25" s="8" t="s">
        <v>239</v>
      </c>
      <c r="J25" s="8"/>
      <c r="K25" s="8"/>
      <c r="L25" s="8"/>
      <c r="M25" s="5" t="s">
        <v>304</v>
      </c>
      <c r="N25" s="47"/>
      <c r="O25" s="47"/>
      <c r="P25" s="47"/>
      <c r="Q25" s="47"/>
      <c r="R25" s="47"/>
      <c r="S25" s="83"/>
      <c r="T25" s="83"/>
      <c r="U25" s="47"/>
      <c r="V25" s="81"/>
      <c r="W25" s="89"/>
      <c r="X25" s="81" t="s">
        <v>278</v>
      </c>
      <c r="Y25" s="128" t="s">
        <v>226</v>
      </c>
      <c r="Z25" s="63" t="s">
        <v>242</v>
      </c>
      <c r="AA25" s="62"/>
      <c r="AB25" s="146"/>
    </row>
    <row r="26" spans="1:28" s="13" customFormat="1" ht="146.25" customHeight="1" outlineLevel="1">
      <c r="A26" s="8" t="s">
        <v>240</v>
      </c>
      <c r="B26" s="8"/>
      <c r="C26" s="8" t="s">
        <v>17</v>
      </c>
      <c r="D26" s="8"/>
      <c r="E26" s="8"/>
      <c r="F26" s="8"/>
      <c r="G26" s="8" t="s">
        <v>276</v>
      </c>
      <c r="H26" s="8" t="s">
        <v>277</v>
      </c>
      <c r="I26" s="8" t="s">
        <v>239</v>
      </c>
      <c r="J26" s="8"/>
      <c r="K26" s="8"/>
      <c r="L26" s="8"/>
      <c r="M26" s="5" t="s">
        <v>304</v>
      </c>
      <c r="N26" s="47"/>
      <c r="O26" s="47"/>
      <c r="P26" s="47"/>
      <c r="Q26" s="47"/>
      <c r="R26" s="47"/>
      <c r="S26" s="83"/>
      <c r="T26" s="83"/>
      <c r="U26" s="47"/>
      <c r="V26" s="81"/>
      <c r="W26" s="89"/>
      <c r="X26" s="81" t="s">
        <v>278</v>
      </c>
      <c r="Y26" s="128" t="s">
        <v>226</v>
      </c>
      <c r="Z26" s="63" t="s">
        <v>242</v>
      </c>
      <c r="AA26" s="62"/>
      <c r="AB26" s="146"/>
    </row>
    <row r="27" spans="1:28" s="13" customFormat="1" ht="31.5" hidden="1" outlineLevel="1">
      <c r="A27" s="8"/>
      <c r="B27" s="8"/>
      <c r="C27" s="8"/>
      <c r="D27" s="8"/>
      <c r="E27" s="82" t="s">
        <v>6</v>
      </c>
      <c r="F27" s="8"/>
      <c r="G27" s="8"/>
      <c r="H27" s="8"/>
      <c r="I27" s="8">
        <f>I28+I29+I30+I31</f>
        <v>12.5</v>
      </c>
      <c r="J27" s="8">
        <f>J28+J29+J30+J31</f>
        <v>413.6</v>
      </c>
      <c r="K27" s="8">
        <f>K28+K29+K30+K31</f>
        <v>431.2</v>
      </c>
      <c r="L27" s="8"/>
      <c r="M27" s="11"/>
      <c r="N27" s="47"/>
      <c r="O27" s="47"/>
      <c r="P27" s="47"/>
      <c r="Q27" s="47"/>
      <c r="R27" s="47"/>
      <c r="S27" s="83">
        <f>SUM(G27:I27)</f>
        <v>12.5</v>
      </c>
      <c r="T27" s="83">
        <f>SUM(G27:R27)</f>
        <v>857.3</v>
      </c>
      <c r="U27" s="47"/>
      <c r="V27" s="81"/>
      <c r="W27" s="81"/>
      <c r="X27" s="81"/>
      <c r="Y27" s="62"/>
      <c r="Z27" s="62"/>
    </row>
    <row r="28" spans="1:28" s="13" customFormat="1" ht="15.75" hidden="1" outlineLevel="1">
      <c r="A28" s="8"/>
      <c r="B28" s="8"/>
      <c r="C28" s="8"/>
      <c r="D28" s="8"/>
      <c r="E28" s="8" t="s">
        <v>16</v>
      </c>
      <c r="F28" s="8"/>
      <c r="G28" s="8"/>
      <c r="H28" s="8"/>
      <c r="I28" s="8">
        <v>0</v>
      </c>
      <c r="J28" s="8">
        <v>0</v>
      </c>
      <c r="K28" s="8">
        <v>0</v>
      </c>
      <c r="L28" s="8"/>
      <c r="M28" s="11"/>
      <c r="N28" s="47"/>
      <c r="O28" s="47"/>
      <c r="P28" s="47"/>
      <c r="Q28" s="47"/>
      <c r="R28" s="47"/>
      <c r="S28" s="83">
        <f>SUM(G28:I28)</f>
        <v>0</v>
      </c>
      <c r="T28" s="83">
        <f>SUM(G28:R28)</f>
        <v>0</v>
      </c>
      <c r="U28" s="47"/>
      <c r="V28" s="81"/>
      <c r="W28" s="81"/>
      <c r="X28" s="81"/>
      <c r="Y28" s="62"/>
      <c r="Z28" s="62"/>
    </row>
    <row r="29" spans="1:28" s="13" customFormat="1" ht="15.75" hidden="1" outlineLevel="1">
      <c r="A29" s="8"/>
      <c r="B29" s="8"/>
      <c r="C29" s="8"/>
      <c r="D29" s="8"/>
      <c r="E29" s="8" t="s">
        <v>22</v>
      </c>
      <c r="F29" s="8"/>
      <c r="G29" s="8"/>
      <c r="H29" s="8"/>
      <c r="I29" s="8"/>
      <c r="J29" s="8">
        <v>206.8</v>
      </c>
      <c r="K29" s="8">
        <v>215.6</v>
      </c>
      <c r="L29" s="8"/>
      <c r="M29" s="11"/>
      <c r="N29" s="47"/>
      <c r="O29" s="47"/>
      <c r="P29" s="47"/>
      <c r="Q29" s="47"/>
      <c r="R29" s="47"/>
      <c r="S29" s="83">
        <f>SUM(G29:I29)</f>
        <v>0</v>
      </c>
      <c r="T29" s="83">
        <f>SUM(G29:R29)</f>
        <v>422.4</v>
      </c>
      <c r="U29" s="47"/>
      <c r="V29" s="81"/>
      <c r="W29" s="81"/>
      <c r="X29" s="81"/>
      <c r="Y29" s="62"/>
      <c r="Z29" s="62"/>
    </row>
    <row r="30" spans="1:28" s="13" customFormat="1" ht="15.75" hidden="1" outlineLevel="1">
      <c r="A30" s="8"/>
      <c r="B30" s="8"/>
      <c r="C30" s="8"/>
      <c r="D30" s="8"/>
      <c r="E30" s="8" t="s">
        <v>23</v>
      </c>
      <c r="F30" s="8"/>
      <c r="G30" s="8"/>
      <c r="H30" s="8"/>
      <c r="I30" s="8">
        <v>12.5</v>
      </c>
      <c r="J30" s="8">
        <v>206.8</v>
      </c>
      <c r="K30" s="8">
        <v>215.6</v>
      </c>
      <c r="L30" s="8"/>
      <c r="M30" s="11"/>
      <c r="N30" s="47"/>
      <c r="O30" s="47"/>
      <c r="P30" s="47"/>
      <c r="Q30" s="47"/>
      <c r="R30" s="47"/>
      <c r="S30" s="83">
        <f>SUM(G30:I30)</f>
        <v>12.5</v>
      </c>
      <c r="T30" s="83">
        <f>SUM(G30:R30)</f>
        <v>434.9</v>
      </c>
      <c r="U30" s="47"/>
      <c r="V30" s="81"/>
      <c r="W30" s="81"/>
      <c r="X30" s="81"/>
      <c r="Y30" s="62"/>
      <c r="Z30" s="62"/>
    </row>
    <row r="31" spans="1:28" s="13" customFormat="1" ht="15.75" hidden="1" outlineLevel="1">
      <c r="A31" s="8"/>
      <c r="B31" s="8"/>
      <c r="C31" s="8"/>
      <c r="D31" s="8"/>
      <c r="E31" s="8" t="s">
        <v>24</v>
      </c>
      <c r="F31" s="8"/>
      <c r="G31" s="8"/>
      <c r="H31" s="8"/>
      <c r="I31" s="8"/>
      <c r="J31" s="8"/>
      <c r="K31" s="8"/>
      <c r="L31" s="8"/>
      <c r="M31" s="11"/>
      <c r="N31" s="47"/>
      <c r="O31" s="47"/>
      <c r="P31" s="47"/>
      <c r="Q31" s="47"/>
      <c r="R31" s="47"/>
      <c r="S31" s="83">
        <f>SUM(G31:I31)</f>
        <v>0</v>
      </c>
      <c r="T31" s="83">
        <f>SUM(G31:R31)</f>
        <v>0</v>
      </c>
      <c r="U31" s="47"/>
      <c r="V31" s="81"/>
      <c r="W31" s="81"/>
      <c r="X31" s="81"/>
      <c r="Y31" s="62"/>
      <c r="Z31" s="62"/>
    </row>
    <row r="32" spans="1:28" s="13" customFormat="1" ht="102" hidden="1" customHeight="1">
      <c r="A32" s="97" t="s">
        <v>26</v>
      </c>
      <c r="B32" s="97"/>
      <c r="C32" s="97" t="s">
        <v>17</v>
      </c>
      <c r="D32" s="97" t="s">
        <v>27</v>
      </c>
      <c r="E32" s="97" t="s">
        <v>28</v>
      </c>
      <c r="F32" s="97" t="s">
        <v>18</v>
      </c>
      <c r="G32" s="97" t="s">
        <v>19</v>
      </c>
      <c r="H32" s="97" t="s">
        <v>20</v>
      </c>
      <c r="I32" s="97"/>
      <c r="J32" s="98"/>
      <c r="K32" s="98"/>
      <c r="L32" s="98"/>
      <c r="M32" s="155"/>
      <c r="N32" s="98"/>
      <c r="O32" s="98"/>
      <c r="P32" s="98"/>
      <c r="Q32" s="98"/>
      <c r="R32" s="98"/>
      <c r="S32" s="51">
        <f>S33</f>
        <v>342</v>
      </c>
      <c r="T32" s="51">
        <f>T33</f>
        <v>342</v>
      </c>
      <c r="U32" s="47" t="s">
        <v>25</v>
      </c>
      <c r="V32" s="81" t="s">
        <v>29</v>
      </c>
      <c r="W32" s="81" t="s">
        <v>30</v>
      </c>
      <c r="X32" s="81"/>
      <c r="Y32" s="62"/>
      <c r="Z32" s="62"/>
    </row>
    <row r="33" spans="1:28" s="13" customFormat="1" ht="31.5" hidden="1" outlineLevel="1">
      <c r="A33" s="97"/>
      <c r="B33" s="97"/>
      <c r="C33" s="97"/>
      <c r="D33" s="97"/>
      <c r="E33" s="99" t="s">
        <v>6</v>
      </c>
      <c r="F33" s="97">
        <f>F34+F35+F36</f>
        <v>9.6</v>
      </c>
      <c r="G33" s="97">
        <f>G34+G35+G36</f>
        <v>167.39999999999998</v>
      </c>
      <c r="H33" s="97">
        <f>H34+H35+H36</f>
        <v>174.6</v>
      </c>
      <c r="I33" s="97"/>
      <c r="J33" s="97"/>
      <c r="K33" s="97"/>
      <c r="L33" s="97"/>
      <c r="M33" s="155"/>
      <c r="N33" s="98"/>
      <c r="O33" s="98"/>
      <c r="P33" s="98"/>
      <c r="Q33" s="98"/>
      <c r="R33" s="98"/>
      <c r="S33" s="83">
        <f>SUM(G33:I33)</f>
        <v>342</v>
      </c>
      <c r="T33" s="83">
        <f>SUM(G33:R33)</f>
        <v>342</v>
      </c>
      <c r="U33" s="47"/>
      <c r="V33" s="81"/>
      <c r="W33" s="89"/>
      <c r="X33" s="89"/>
      <c r="Y33" s="62"/>
      <c r="Z33" s="62"/>
    </row>
    <row r="34" spans="1:28" s="13" customFormat="1" ht="15.75" hidden="1" outlineLevel="1">
      <c r="A34" s="97"/>
      <c r="B34" s="97"/>
      <c r="C34" s="97"/>
      <c r="D34" s="97"/>
      <c r="E34" s="97" t="s">
        <v>16</v>
      </c>
      <c r="F34" s="97"/>
      <c r="G34" s="97">
        <v>88.8</v>
      </c>
      <c r="H34" s="97">
        <v>88.6</v>
      </c>
      <c r="I34" s="97"/>
      <c r="J34" s="97"/>
      <c r="K34" s="97"/>
      <c r="L34" s="97"/>
      <c r="M34" s="155"/>
      <c r="N34" s="98"/>
      <c r="O34" s="98"/>
      <c r="P34" s="98"/>
      <c r="Q34" s="98"/>
      <c r="R34" s="98"/>
      <c r="S34" s="83">
        <f>SUM(G34:I34)</f>
        <v>177.39999999999998</v>
      </c>
      <c r="T34" s="83">
        <f>SUM(G34:R34)</f>
        <v>177.39999999999998</v>
      </c>
      <c r="U34" s="47"/>
      <c r="V34" s="81"/>
      <c r="W34" s="89"/>
      <c r="X34" s="89"/>
      <c r="Y34" s="62"/>
      <c r="Z34" s="62"/>
    </row>
    <row r="35" spans="1:28" s="13" customFormat="1" ht="15.75" hidden="1" outlineLevel="1">
      <c r="A35" s="97"/>
      <c r="B35" s="97"/>
      <c r="C35" s="97"/>
      <c r="D35" s="97"/>
      <c r="E35" s="97" t="s">
        <v>22</v>
      </c>
      <c r="F35" s="97"/>
      <c r="G35" s="97">
        <v>39.299999999999997</v>
      </c>
      <c r="H35" s="100">
        <v>43</v>
      </c>
      <c r="I35" s="97"/>
      <c r="J35" s="97"/>
      <c r="K35" s="97"/>
      <c r="L35" s="97"/>
      <c r="M35" s="155"/>
      <c r="N35" s="98"/>
      <c r="O35" s="98"/>
      <c r="P35" s="98"/>
      <c r="Q35" s="98"/>
      <c r="R35" s="98"/>
      <c r="S35" s="83">
        <f>SUM(G35:I35)</f>
        <v>82.3</v>
      </c>
      <c r="T35" s="83">
        <f>SUM(G35:R35)</f>
        <v>82.3</v>
      </c>
      <c r="U35" s="47"/>
      <c r="V35" s="81"/>
      <c r="W35" s="89"/>
      <c r="X35" s="89"/>
      <c r="Y35" s="62"/>
      <c r="Z35" s="62"/>
    </row>
    <row r="36" spans="1:28" s="13" customFormat="1" ht="15.75" hidden="1" outlineLevel="1">
      <c r="A36" s="97"/>
      <c r="B36" s="97"/>
      <c r="C36" s="97"/>
      <c r="D36" s="97"/>
      <c r="E36" s="97" t="s">
        <v>23</v>
      </c>
      <c r="F36" s="97">
        <v>9.6</v>
      </c>
      <c r="G36" s="97">
        <v>39.299999999999997</v>
      </c>
      <c r="H36" s="100">
        <v>43</v>
      </c>
      <c r="I36" s="97"/>
      <c r="J36" s="97"/>
      <c r="K36" s="97"/>
      <c r="L36" s="97"/>
      <c r="M36" s="155"/>
      <c r="N36" s="98"/>
      <c r="O36" s="98"/>
      <c r="P36" s="98"/>
      <c r="Q36" s="98"/>
      <c r="R36" s="98"/>
      <c r="S36" s="83">
        <f>SUM(G36:I36)</f>
        <v>82.3</v>
      </c>
      <c r="T36" s="83">
        <f>SUM(G36:R36)</f>
        <v>82.3</v>
      </c>
      <c r="U36" s="47"/>
      <c r="V36" s="81"/>
      <c r="W36" s="89"/>
      <c r="X36" s="89"/>
      <c r="Y36" s="62"/>
      <c r="Z36" s="62"/>
    </row>
    <row r="37" spans="1:28" s="13" customFormat="1" ht="101.25" hidden="1" customHeight="1" collapsed="1">
      <c r="A37" s="97" t="s">
        <v>31</v>
      </c>
      <c r="B37" s="97"/>
      <c r="C37" s="97" t="s">
        <v>17</v>
      </c>
      <c r="D37" s="97" t="s">
        <v>27</v>
      </c>
      <c r="E37" s="97" t="s">
        <v>28</v>
      </c>
      <c r="F37" s="97" t="s">
        <v>18</v>
      </c>
      <c r="G37" s="97" t="s">
        <v>19</v>
      </c>
      <c r="H37" s="97" t="s">
        <v>20</v>
      </c>
      <c r="I37" s="97"/>
      <c r="J37" s="98"/>
      <c r="K37" s="98"/>
      <c r="L37" s="98"/>
      <c r="M37" s="155"/>
      <c r="N37" s="98"/>
      <c r="O37" s="98"/>
      <c r="P37" s="98"/>
      <c r="Q37" s="98"/>
      <c r="R37" s="98"/>
      <c r="S37" s="51">
        <f>S38</f>
        <v>151.5</v>
      </c>
      <c r="T37" s="51">
        <f>T38</f>
        <v>151.5</v>
      </c>
      <c r="U37" s="47" t="s">
        <v>25</v>
      </c>
      <c r="V37" s="81" t="s">
        <v>29</v>
      </c>
      <c r="W37" s="81" t="s">
        <v>30</v>
      </c>
      <c r="X37" s="81"/>
      <c r="Y37" s="62"/>
      <c r="Z37" s="62"/>
    </row>
    <row r="38" spans="1:28" s="13" customFormat="1" ht="31.5" hidden="1" outlineLevel="1">
      <c r="A38" s="8"/>
      <c r="B38" s="8"/>
      <c r="C38" s="8"/>
      <c r="D38" s="8"/>
      <c r="E38" s="82" t="s">
        <v>6</v>
      </c>
      <c r="F38" s="8">
        <f>F39+F40+F41+F42</f>
        <v>4.8</v>
      </c>
      <c r="G38" s="8">
        <f>G39+G40+G41+G42</f>
        <v>74.199999999999989</v>
      </c>
      <c r="H38" s="8">
        <f>H39+H40+H41+H42</f>
        <v>77.3</v>
      </c>
      <c r="I38" s="8"/>
      <c r="J38" s="8"/>
      <c r="K38" s="8"/>
      <c r="L38" s="8"/>
      <c r="M38" s="11"/>
      <c r="N38" s="47"/>
      <c r="O38" s="47"/>
      <c r="P38" s="47"/>
      <c r="Q38" s="47"/>
      <c r="R38" s="47"/>
      <c r="S38" s="83">
        <f>SUM(G38:I38)</f>
        <v>151.5</v>
      </c>
      <c r="T38" s="83">
        <f>SUM(G38:R38)</f>
        <v>151.5</v>
      </c>
      <c r="U38" s="47"/>
      <c r="V38" s="81"/>
      <c r="W38" s="89"/>
      <c r="X38" s="89"/>
      <c r="Y38" s="62"/>
      <c r="Z38" s="62"/>
    </row>
    <row r="39" spans="1:28" s="13" customFormat="1" ht="15.75" hidden="1" outlineLevel="1">
      <c r="A39" s="8"/>
      <c r="B39" s="8"/>
      <c r="C39" s="8"/>
      <c r="D39" s="8"/>
      <c r="E39" s="8" t="s">
        <v>16</v>
      </c>
      <c r="F39" s="8"/>
      <c r="G39" s="8">
        <v>37.4</v>
      </c>
      <c r="H39" s="8">
        <v>37.299999999999997</v>
      </c>
      <c r="I39" s="8"/>
      <c r="J39" s="8"/>
      <c r="K39" s="8"/>
      <c r="L39" s="8"/>
      <c r="M39" s="11"/>
      <c r="N39" s="47"/>
      <c r="O39" s="47"/>
      <c r="P39" s="47"/>
      <c r="Q39" s="47"/>
      <c r="R39" s="47"/>
      <c r="S39" s="83">
        <f>SUM(G39:I39)</f>
        <v>74.699999999999989</v>
      </c>
      <c r="T39" s="83">
        <f>SUM(G39:R39)</f>
        <v>74.699999999999989</v>
      </c>
      <c r="U39" s="47"/>
      <c r="V39" s="81"/>
      <c r="W39" s="89"/>
      <c r="X39" s="89"/>
      <c r="Y39" s="62"/>
      <c r="Z39" s="62"/>
    </row>
    <row r="40" spans="1:28" s="13" customFormat="1" ht="15.75" hidden="1" outlineLevel="1">
      <c r="A40" s="8"/>
      <c r="B40" s="8"/>
      <c r="C40" s="8"/>
      <c r="D40" s="8"/>
      <c r="E40" s="8" t="s">
        <v>22</v>
      </c>
      <c r="F40" s="8"/>
      <c r="G40" s="8">
        <v>18.399999999999999</v>
      </c>
      <c r="H40" s="83">
        <v>20</v>
      </c>
      <c r="I40" s="8"/>
      <c r="J40" s="8"/>
      <c r="K40" s="8"/>
      <c r="L40" s="8"/>
      <c r="M40" s="11"/>
      <c r="N40" s="47"/>
      <c r="O40" s="47"/>
      <c r="P40" s="47"/>
      <c r="Q40" s="47"/>
      <c r="R40" s="47"/>
      <c r="S40" s="83">
        <f>SUM(G40:I40)</f>
        <v>38.4</v>
      </c>
      <c r="T40" s="83">
        <f>SUM(G40:R40)</f>
        <v>38.4</v>
      </c>
      <c r="U40" s="47"/>
      <c r="V40" s="81"/>
      <c r="W40" s="89"/>
      <c r="X40" s="89"/>
      <c r="Y40" s="62"/>
      <c r="Z40" s="62"/>
    </row>
    <row r="41" spans="1:28" s="13" customFormat="1" ht="15.75" hidden="1" outlineLevel="1">
      <c r="A41" s="8"/>
      <c r="B41" s="8"/>
      <c r="C41" s="8"/>
      <c r="D41" s="8"/>
      <c r="E41" s="8" t="s">
        <v>23</v>
      </c>
      <c r="F41" s="8">
        <v>4.8</v>
      </c>
      <c r="G41" s="8">
        <v>18.399999999999999</v>
      </c>
      <c r="H41" s="83">
        <v>20</v>
      </c>
      <c r="I41" s="8"/>
      <c r="J41" s="8"/>
      <c r="K41" s="8"/>
      <c r="L41" s="8"/>
      <c r="M41" s="11"/>
      <c r="N41" s="47"/>
      <c r="O41" s="47"/>
      <c r="P41" s="47"/>
      <c r="Q41" s="47"/>
      <c r="R41" s="47"/>
      <c r="S41" s="83">
        <f>SUM(G41:I41)</f>
        <v>38.4</v>
      </c>
      <c r="T41" s="83">
        <f>SUM(G41:R41)</f>
        <v>38.4</v>
      </c>
      <c r="U41" s="47"/>
      <c r="V41" s="81"/>
      <c r="W41" s="89"/>
      <c r="X41" s="89"/>
      <c r="Y41" s="62"/>
      <c r="Z41" s="62"/>
    </row>
    <row r="42" spans="1:28" s="13" customFormat="1" ht="15.75" hidden="1" outlineLevel="1">
      <c r="A42" s="8"/>
      <c r="B42" s="8"/>
      <c r="C42" s="8"/>
      <c r="D42" s="8"/>
      <c r="E42" s="8" t="s">
        <v>24</v>
      </c>
      <c r="F42" s="8"/>
      <c r="G42" s="8"/>
      <c r="H42" s="8"/>
      <c r="I42" s="8"/>
      <c r="J42" s="8"/>
      <c r="K42" s="8"/>
      <c r="L42" s="8"/>
      <c r="M42" s="11"/>
      <c r="N42" s="47"/>
      <c r="O42" s="47"/>
      <c r="P42" s="47"/>
      <c r="Q42" s="47"/>
      <c r="R42" s="47"/>
      <c r="S42" s="83">
        <f>SUM(G42:I42)</f>
        <v>0</v>
      </c>
      <c r="T42" s="83">
        <f>SUM(G42:R42)</f>
        <v>0</v>
      </c>
      <c r="U42" s="47"/>
      <c r="V42" s="81"/>
      <c r="W42" s="89"/>
      <c r="X42" s="89"/>
      <c r="Y42" s="62"/>
      <c r="Z42" s="62"/>
    </row>
    <row r="43" spans="1:28" s="13" customFormat="1" ht="0.75" hidden="1" customHeight="1" outlineLevel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11"/>
      <c r="N43" s="47"/>
      <c r="O43" s="47"/>
      <c r="P43" s="47"/>
      <c r="Q43" s="47"/>
      <c r="R43" s="47"/>
      <c r="S43" s="83"/>
      <c r="T43" s="83"/>
      <c r="U43" s="47"/>
      <c r="V43" s="81"/>
      <c r="W43" s="89"/>
      <c r="X43" s="89"/>
      <c r="Y43" s="62"/>
      <c r="Z43" s="62"/>
    </row>
    <row r="44" spans="1:28" s="158" customFormat="1" ht="141.75" customHeight="1" collapsed="1">
      <c r="A44" s="12" t="s">
        <v>98</v>
      </c>
      <c r="B44" s="160"/>
      <c r="C44" s="5" t="s">
        <v>100</v>
      </c>
      <c r="D44" s="161"/>
      <c r="E44" s="161"/>
      <c r="F44" s="5"/>
      <c r="G44" s="5" t="s">
        <v>99</v>
      </c>
      <c r="H44" s="5"/>
      <c r="I44" s="5"/>
      <c r="J44" s="5"/>
      <c r="K44" s="5"/>
      <c r="L44" s="5"/>
      <c r="M44" s="11"/>
      <c r="N44" s="11"/>
      <c r="O44" s="11"/>
      <c r="P44" s="11"/>
      <c r="Q44" s="11"/>
      <c r="R44" s="11"/>
      <c r="S44" s="34"/>
      <c r="T44" s="34"/>
      <c r="U44" s="11"/>
      <c r="V44" s="7"/>
      <c r="W44" s="14"/>
      <c r="X44" s="7" t="s">
        <v>274</v>
      </c>
      <c r="Y44" s="76" t="s">
        <v>223</v>
      </c>
      <c r="Z44" s="162"/>
    </row>
    <row r="45" spans="1:28" s="15" customFormat="1" ht="84" customHeight="1">
      <c r="A45" s="9" t="s">
        <v>171</v>
      </c>
      <c r="B45" s="8" t="s">
        <v>33</v>
      </c>
      <c r="C45" s="8" t="s">
        <v>183</v>
      </c>
      <c r="D45" s="9"/>
      <c r="E45" s="8"/>
      <c r="F45" s="8"/>
      <c r="G45" s="8"/>
      <c r="H45" s="8" t="s">
        <v>35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63"/>
      <c r="W45" s="63"/>
      <c r="X45" s="63"/>
      <c r="Y45" s="103"/>
      <c r="Z45" s="103"/>
      <c r="AA45" s="104"/>
      <c r="AB45" s="104"/>
    </row>
    <row r="46" spans="1:28" s="15" customFormat="1" ht="91.5" customHeight="1">
      <c r="A46" s="9" t="s">
        <v>172</v>
      </c>
      <c r="B46" s="8" t="s">
        <v>33</v>
      </c>
      <c r="C46" s="8" t="s">
        <v>183</v>
      </c>
      <c r="D46" s="9"/>
      <c r="E46" s="8"/>
      <c r="F46" s="8"/>
      <c r="G46" s="8"/>
      <c r="H46" s="8" t="s">
        <v>35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63"/>
      <c r="W46" s="63"/>
      <c r="X46" s="63"/>
      <c r="Y46" s="103"/>
      <c r="Z46" s="103"/>
      <c r="AA46" s="104"/>
      <c r="AB46" s="104"/>
    </row>
    <row r="47" spans="1:28" s="15" customFormat="1" ht="109.5" customHeight="1">
      <c r="A47" s="9" t="s">
        <v>36</v>
      </c>
      <c r="B47" s="8" t="s">
        <v>32</v>
      </c>
      <c r="C47" s="8" t="s">
        <v>211</v>
      </c>
      <c r="D47" s="8"/>
      <c r="E47" s="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8"/>
      <c r="V47" s="63"/>
      <c r="W47" s="63"/>
      <c r="X47" s="81" t="s">
        <v>274</v>
      </c>
      <c r="Y47" s="80" t="s">
        <v>223</v>
      </c>
      <c r="Z47" s="103"/>
      <c r="AA47" s="104"/>
      <c r="AB47" s="104"/>
    </row>
    <row r="48" spans="1:28" s="13" customFormat="1" ht="59.25" customHeight="1">
      <c r="A48" s="170" t="s">
        <v>101</v>
      </c>
      <c r="B48" s="171"/>
      <c r="C48" s="8"/>
      <c r="D48" s="102"/>
      <c r="E48" s="102"/>
      <c r="F48" s="8"/>
      <c r="G48" s="8"/>
      <c r="H48" s="8"/>
      <c r="I48" s="8"/>
      <c r="J48" s="8"/>
      <c r="K48" s="8"/>
      <c r="L48" s="8"/>
      <c r="M48" s="47"/>
      <c r="N48" s="47"/>
      <c r="O48" s="47"/>
      <c r="P48" s="47"/>
      <c r="Q48" s="47"/>
      <c r="R48" s="47"/>
      <c r="S48" s="83"/>
      <c r="T48" s="83"/>
      <c r="U48" s="47"/>
      <c r="V48" s="81"/>
      <c r="W48" s="89"/>
      <c r="X48" s="89"/>
      <c r="Y48" s="62"/>
      <c r="Z48" s="62"/>
    </row>
    <row r="49" spans="1:28" s="13" customFormat="1" ht="123.75" customHeight="1">
      <c r="A49" s="105" t="s">
        <v>178</v>
      </c>
      <c r="B49" s="106"/>
      <c r="C49" s="8" t="s">
        <v>103</v>
      </c>
      <c r="D49" s="102"/>
      <c r="E49" s="8" t="s">
        <v>116</v>
      </c>
      <c r="F49" s="8"/>
      <c r="G49" s="8"/>
      <c r="H49" s="8"/>
      <c r="I49" s="8"/>
      <c r="J49" s="8" t="s">
        <v>18</v>
      </c>
      <c r="K49" s="8" t="s">
        <v>104</v>
      </c>
      <c r="L49" s="8" t="s">
        <v>105</v>
      </c>
      <c r="M49" s="8"/>
      <c r="N49" s="8"/>
      <c r="O49" s="47"/>
      <c r="P49" s="47"/>
      <c r="Q49" s="47"/>
      <c r="R49" s="47"/>
      <c r="S49" s="47"/>
      <c r="T49" s="47"/>
      <c r="U49" s="47"/>
      <c r="V49" s="81"/>
      <c r="W49" s="89"/>
      <c r="X49" s="89"/>
      <c r="Y49" s="62"/>
      <c r="Z49" s="62"/>
    </row>
    <row r="50" spans="1:28" s="13" customFormat="1" ht="125.25" customHeight="1">
      <c r="A50" s="105" t="s">
        <v>179</v>
      </c>
      <c r="B50" s="106"/>
      <c r="C50" s="8" t="s">
        <v>103</v>
      </c>
      <c r="D50" s="102"/>
      <c r="E50" s="8" t="s">
        <v>117</v>
      </c>
      <c r="F50" s="8"/>
      <c r="G50" s="8"/>
      <c r="H50" s="8"/>
      <c r="I50" s="8"/>
      <c r="J50" s="47"/>
      <c r="K50" s="8" t="s">
        <v>18</v>
      </c>
      <c r="L50" s="8" t="s">
        <v>106</v>
      </c>
      <c r="M50" s="8"/>
      <c r="N50" s="8" t="s">
        <v>107</v>
      </c>
      <c r="O50" s="47"/>
      <c r="P50" s="47"/>
      <c r="Q50" s="47"/>
      <c r="R50" s="47"/>
      <c r="S50" s="47"/>
      <c r="T50" s="47"/>
      <c r="U50" s="47"/>
      <c r="V50" s="81"/>
      <c r="W50" s="89"/>
      <c r="X50" s="89"/>
      <c r="Y50" s="62"/>
      <c r="Z50" s="62"/>
    </row>
    <row r="51" spans="1:28" s="13" customFormat="1" ht="125.25" customHeight="1">
      <c r="A51" s="105" t="s">
        <v>102</v>
      </c>
      <c r="B51" s="106"/>
      <c r="C51" s="8" t="s">
        <v>103</v>
      </c>
      <c r="D51" s="102"/>
      <c r="E51" s="8" t="s">
        <v>118</v>
      </c>
      <c r="F51" s="8"/>
      <c r="G51" s="107"/>
      <c r="H51" s="8" t="s">
        <v>18</v>
      </c>
      <c r="I51" s="8" t="s">
        <v>108</v>
      </c>
      <c r="J51" s="8" t="s">
        <v>109</v>
      </c>
      <c r="K51" s="8" t="s">
        <v>110</v>
      </c>
      <c r="L51" s="8" t="s">
        <v>111</v>
      </c>
      <c r="M51" s="8"/>
      <c r="N51" s="107"/>
      <c r="O51" s="107"/>
      <c r="P51" s="107"/>
      <c r="Q51" s="107"/>
      <c r="R51" s="107"/>
      <c r="S51" s="107"/>
      <c r="T51" s="107"/>
      <c r="U51" s="47"/>
      <c r="V51" s="81"/>
      <c r="W51" s="89"/>
      <c r="X51" s="89"/>
      <c r="Y51" s="62"/>
      <c r="Z51" s="62"/>
    </row>
    <row r="52" spans="1:28" s="13" customFormat="1" ht="96" customHeight="1">
      <c r="A52" s="105" t="s">
        <v>180</v>
      </c>
      <c r="B52" s="108"/>
      <c r="C52" s="8" t="s">
        <v>103</v>
      </c>
      <c r="D52" s="102"/>
      <c r="E52" s="8" t="s">
        <v>119</v>
      </c>
      <c r="F52" s="8"/>
      <c r="G52" s="8" t="s">
        <v>18</v>
      </c>
      <c r="H52" s="8" t="s">
        <v>112</v>
      </c>
      <c r="I52" s="8" t="s">
        <v>112</v>
      </c>
      <c r="J52" s="8" t="s">
        <v>112</v>
      </c>
      <c r="K52" s="8" t="s">
        <v>112</v>
      </c>
      <c r="L52" s="8" t="s">
        <v>113</v>
      </c>
      <c r="M52" s="8"/>
      <c r="N52" s="107"/>
      <c r="O52" s="107"/>
      <c r="P52" s="107"/>
      <c r="Q52" s="107"/>
      <c r="R52" s="107"/>
      <c r="S52" s="107"/>
      <c r="T52" s="107"/>
      <c r="U52" s="47"/>
      <c r="V52" s="81"/>
      <c r="W52" s="89"/>
      <c r="X52" s="89"/>
      <c r="Y52" s="62"/>
      <c r="Z52" s="62"/>
    </row>
    <row r="53" spans="1:28" s="13" customFormat="1" ht="31.5" hidden="1" outlineLevel="1">
      <c r="A53" s="105"/>
      <c r="B53" s="108"/>
      <c r="C53" s="8"/>
      <c r="D53" s="102"/>
      <c r="E53" s="82" t="s">
        <v>6</v>
      </c>
      <c r="F53" s="8"/>
      <c r="G53" s="83">
        <f t="shared" ref="G53:M53" si="0">G54+G55+G56+G57</f>
        <v>3</v>
      </c>
      <c r="H53" s="83">
        <f t="shared" si="0"/>
        <v>60</v>
      </c>
      <c r="I53" s="83">
        <f t="shared" si="0"/>
        <v>60</v>
      </c>
      <c r="J53" s="83">
        <f t="shared" si="0"/>
        <v>60</v>
      </c>
      <c r="K53" s="83">
        <f t="shared" si="0"/>
        <v>60</v>
      </c>
      <c r="L53" s="83"/>
      <c r="M53" s="83">
        <f t="shared" si="0"/>
        <v>30</v>
      </c>
      <c r="N53" s="109"/>
      <c r="O53" s="109"/>
      <c r="P53" s="109"/>
      <c r="Q53" s="109"/>
      <c r="R53" s="109"/>
      <c r="S53" s="83">
        <f>SUM(G53:I53)</f>
        <v>123</v>
      </c>
      <c r="T53" s="83">
        <f>SUM(G53:R53)</f>
        <v>273</v>
      </c>
      <c r="U53" s="47"/>
      <c r="V53" s="81"/>
      <c r="W53" s="89"/>
      <c r="X53" s="89"/>
      <c r="Y53" s="62"/>
      <c r="Z53" s="62"/>
    </row>
    <row r="54" spans="1:28" s="13" customFormat="1" ht="15.75" hidden="1" outlineLevel="1">
      <c r="A54" s="105"/>
      <c r="B54" s="108"/>
      <c r="C54" s="8"/>
      <c r="D54" s="102"/>
      <c r="E54" s="8" t="s">
        <v>16</v>
      </c>
      <c r="F54" s="8"/>
      <c r="G54" s="83"/>
      <c r="H54" s="83"/>
      <c r="I54" s="83"/>
      <c r="J54" s="83"/>
      <c r="K54" s="83"/>
      <c r="L54" s="83"/>
      <c r="M54" s="83"/>
      <c r="N54" s="109"/>
      <c r="O54" s="109"/>
      <c r="P54" s="109"/>
      <c r="Q54" s="109"/>
      <c r="R54" s="109"/>
      <c r="S54" s="83">
        <f>SUM(G54:I54)</f>
        <v>0</v>
      </c>
      <c r="T54" s="83">
        <f>SUM(G54:R54)</f>
        <v>0</v>
      </c>
      <c r="U54" s="47"/>
      <c r="V54" s="81"/>
      <c r="W54" s="89"/>
      <c r="X54" s="89"/>
      <c r="Y54" s="62"/>
      <c r="Z54" s="62"/>
    </row>
    <row r="55" spans="1:28" s="13" customFormat="1" ht="15.75" hidden="1" outlineLevel="1">
      <c r="A55" s="105"/>
      <c r="B55" s="101"/>
      <c r="C55" s="8"/>
      <c r="D55" s="102"/>
      <c r="E55" s="8" t="s">
        <v>22</v>
      </c>
      <c r="F55" s="8"/>
      <c r="G55" s="83">
        <v>3</v>
      </c>
      <c r="H55" s="83">
        <v>60</v>
      </c>
      <c r="I55" s="83">
        <v>60</v>
      </c>
      <c r="J55" s="83">
        <v>60</v>
      </c>
      <c r="K55" s="83">
        <v>60</v>
      </c>
      <c r="L55" s="83"/>
      <c r="M55" s="83">
        <v>30</v>
      </c>
      <c r="N55" s="109"/>
      <c r="O55" s="109"/>
      <c r="P55" s="109"/>
      <c r="Q55" s="109"/>
      <c r="R55" s="109"/>
      <c r="S55" s="83">
        <f>SUM(G55:I55)</f>
        <v>123</v>
      </c>
      <c r="T55" s="83">
        <f>SUM(G55:R55)</f>
        <v>273</v>
      </c>
      <c r="U55" s="47"/>
      <c r="V55" s="81"/>
      <c r="W55" s="89"/>
      <c r="X55" s="89"/>
      <c r="Y55" s="62"/>
      <c r="Z55" s="62"/>
    </row>
    <row r="56" spans="1:28" s="15" customFormat="1" ht="15.75" hidden="1" outlineLevel="1">
      <c r="A56" s="105"/>
      <c r="B56" s="8" t="s">
        <v>33</v>
      </c>
      <c r="C56" s="8"/>
      <c r="D56" s="9"/>
      <c r="E56" s="8" t="s">
        <v>23</v>
      </c>
      <c r="F56" s="8"/>
      <c r="G56" s="8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83">
        <f>SUM(G56:I56)</f>
        <v>0</v>
      </c>
      <c r="T56" s="83">
        <f>SUM(G56:R56)</f>
        <v>0</v>
      </c>
      <c r="U56" s="8"/>
      <c r="V56" s="63"/>
      <c r="W56" s="63"/>
      <c r="X56" s="63"/>
      <c r="Y56" s="103"/>
      <c r="Z56" s="103"/>
      <c r="AA56" s="104"/>
      <c r="AB56" s="104"/>
    </row>
    <row r="57" spans="1:28" s="15" customFormat="1" ht="15.75" hidden="1" outlineLevel="1">
      <c r="A57" s="105"/>
      <c r="B57" s="8" t="s">
        <v>33</v>
      </c>
      <c r="C57" s="8"/>
      <c r="D57" s="9"/>
      <c r="E57" s="8" t="s">
        <v>24</v>
      </c>
      <c r="F57" s="8"/>
      <c r="G57" s="8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83">
        <f>SUM(G57:I57)</f>
        <v>0</v>
      </c>
      <c r="T57" s="83">
        <f>SUM(G57:R57)</f>
        <v>0</v>
      </c>
      <c r="U57" s="8"/>
      <c r="V57" s="63"/>
      <c r="W57" s="63"/>
      <c r="X57" s="63"/>
      <c r="Y57" s="103"/>
      <c r="Z57" s="103"/>
      <c r="AA57" s="104"/>
      <c r="AB57" s="104"/>
    </row>
    <row r="58" spans="1:28" s="15" customFormat="1" ht="81.75" customHeight="1" collapsed="1">
      <c r="A58" s="105" t="s">
        <v>173</v>
      </c>
      <c r="B58" s="8" t="s">
        <v>33</v>
      </c>
      <c r="C58" s="8" t="s">
        <v>103</v>
      </c>
      <c r="D58" s="9"/>
      <c r="E58" s="8"/>
      <c r="F58" s="8"/>
      <c r="G58" s="8" t="s">
        <v>114</v>
      </c>
      <c r="H58" s="8" t="s">
        <v>115</v>
      </c>
      <c r="I58" s="8" t="s">
        <v>64</v>
      </c>
      <c r="J58" s="8"/>
      <c r="K58" s="8"/>
      <c r="L58" s="8"/>
      <c r="M58" s="8"/>
      <c r="N58" s="107"/>
      <c r="O58" s="107"/>
      <c r="P58" s="107"/>
      <c r="Q58" s="107"/>
      <c r="R58" s="107"/>
      <c r="S58" s="47">
        <v>104</v>
      </c>
      <c r="T58" s="107"/>
      <c r="U58" s="8"/>
      <c r="V58" s="63"/>
      <c r="W58" s="63"/>
      <c r="X58" s="63"/>
      <c r="Y58" s="103"/>
      <c r="Z58" s="103"/>
      <c r="AA58" s="104"/>
      <c r="AB58" s="104"/>
    </row>
    <row r="59" spans="1:28" s="15" customFormat="1" ht="128.25" customHeight="1">
      <c r="A59" s="105" t="s">
        <v>218</v>
      </c>
      <c r="B59" s="8"/>
      <c r="C59" s="8" t="s">
        <v>219</v>
      </c>
      <c r="D59" s="9"/>
      <c r="E59" s="8"/>
      <c r="F59" s="8"/>
      <c r="G59" s="8" t="s">
        <v>220</v>
      </c>
      <c r="H59" s="8"/>
      <c r="I59" s="8"/>
      <c r="J59" s="8"/>
      <c r="K59" s="8"/>
      <c r="L59" s="8"/>
      <c r="M59" s="8"/>
      <c r="N59" s="107"/>
      <c r="O59" s="107"/>
      <c r="P59" s="107"/>
      <c r="Q59" s="107"/>
      <c r="R59" s="107"/>
      <c r="S59" s="47"/>
      <c r="T59" s="107"/>
      <c r="U59" s="8"/>
      <c r="V59" s="63"/>
      <c r="W59" s="63"/>
      <c r="X59" s="63"/>
      <c r="Y59" s="103"/>
      <c r="Z59" s="103"/>
      <c r="AA59" s="104"/>
      <c r="AB59" s="104"/>
    </row>
    <row r="60" spans="1:28" s="15" customFormat="1" ht="68.25" customHeight="1">
      <c r="A60" s="9" t="s">
        <v>241</v>
      </c>
      <c r="B60" s="8"/>
      <c r="C60" s="8" t="s">
        <v>100</v>
      </c>
      <c r="D60" s="9"/>
      <c r="E60" s="8"/>
      <c r="F60" s="8"/>
      <c r="G60" s="8"/>
      <c r="H60" s="8"/>
      <c r="I60" s="8"/>
      <c r="J60" s="8"/>
      <c r="K60" s="8"/>
      <c r="L60" s="8"/>
      <c r="M60" s="8"/>
      <c r="N60" s="107"/>
      <c r="O60" s="107"/>
      <c r="P60" s="107"/>
      <c r="Q60" s="107"/>
      <c r="R60" s="107"/>
      <c r="S60" s="47"/>
      <c r="T60" s="107"/>
      <c r="U60" s="8"/>
      <c r="V60" s="63"/>
      <c r="W60" s="63"/>
      <c r="X60" s="63"/>
      <c r="Y60" s="103"/>
      <c r="Z60" s="110" t="s">
        <v>252</v>
      </c>
      <c r="AA60" s="104"/>
      <c r="AB60" s="104"/>
    </row>
    <row r="61" spans="1:28" s="15" customFormat="1" ht="85.5" customHeight="1">
      <c r="A61" s="9" t="s">
        <v>294</v>
      </c>
      <c r="B61" s="8" t="s">
        <v>120</v>
      </c>
      <c r="C61" s="8" t="s">
        <v>100</v>
      </c>
      <c r="D61" s="8"/>
      <c r="E61" s="8"/>
      <c r="F61" s="40"/>
      <c r="G61" s="111" t="s">
        <v>121</v>
      </c>
      <c r="H61" s="8"/>
      <c r="I61" s="8"/>
      <c r="J61" s="8"/>
      <c r="K61" s="40"/>
      <c r="L61" s="40"/>
      <c r="M61" s="8"/>
      <c r="N61" s="40"/>
      <c r="O61" s="40"/>
      <c r="P61" s="40"/>
      <c r="Q61" s="40"/>
      <c r="R61" s="40"/>
      <c r="S61" s="47"/>
      <c r="T61" s="107"/>
      <c r="U61" s="8"/>
      <c r="V61" s="63"/>
      <c r="W61" s="63"/>
      <c r="X61" s="81" t="s">
        <v>274</v>
      </c>
      <c r="Y61" s="80" t="s">
        <v>223</v>
      </c>
      <c r="Z61" s="103"/>
      <c r="AA61" s="104"/>
      <c r="AB61" s="104"/>
    </row>
    <row r="62" spans="1:28" s="15" customFormat="1" ht="18.75">
      <c r="A62" s="164" t="s">
        <v>122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6"/>
    </row>
    <row r="63" spans="1:28" s="13" customFormat="1" ht="120.75" customHeight="1">
      <c r="A63" s="23" t="s">
        <v>212</v>
      </c>
      <c r="B63" s="46"/>
      <c r="C63" s="5" t="s">
        <v>135</v>
      </c>
      <c r="D63" s="46"/>
      <c r="E63" s="5" t="s">
        <v>75</v>
      </c>
      <c r="F63" s="5"/>
      <c r="G63" s="5" t="s">
        <v>73</v>
      </c>
      <c r="H63" s="5" t="s">
        <v>19</v>
      </c>
      <c r="I63" s="5" t="s">
        <v>19</v>
      </c>
      <c r="J63" s="5"/>
      <c r="K63" s="34"/>
      <c r="L63" s="34"/>
      <c r="M63" s="34"/>
      <c r="N63" s="34"/>
      <c r="O63" s="34"/>
      <c r="P63" s="34"/>
      <c r="Q63" s="44"/>
      <c r="R63" s="44"/>
      <c r="S63" s="38"/>
      <c r="T63" s="38"/>
      <c r="U63" s="30"/>
      <c r="V63" s="6"/>
      <c r="W63" s="14"/>
      <c r="X63" s="14"/>
      <c r="Y63" s="62"/>
      <c r="Z63" s="62"/>
    </row>
    <row r="64" spans="1:28" s="15" customFormat="1" ht="139.5" customHeight="1">
      <c r="A64" s="12" t="s">
        <v>271</v>
      </c>
      <c r="B64" s="5" t="s">
        <v>120</v>
      </c>
      <c r="C64" s="8" t="s">
        <v>128</v>
      </c>
      <c r="D64" s="39"/>
      <c r="E64" s="22" t="s">
        <v>123</v>
      </c>
      <c r="F64" s="39"/>
      <c r="G64" s="22" t="s">
        <v>123</v>
      </c>
      <c r="H64" s="39"/>
      <c r="I64" s="39"/>
      <c r="J64" s="39"/>
      <c r="K64" s="39"/>
      <c r="L64" s="39"/>
      <c r="M64" s="39"/>
      <c r="N64" s="39"/>
      <c r="O64" s="39"/>
      <c r="P64" s="39"/>
      <c r="Q64" s="34"/>
      <c r="R64" s="34"/>
      <c r="S64" s="40"/>
      <c r="T64" s="40"/>
      <c r="U64" s="40"/>
      <c r="V64" s="6"/>
      <c r="W64" s="6"/>
      <c r="X64" s="81" t="s">
        <v>274</v>
      </c>
      <c r="Y64" s="76" t="s">
        <v>225</v>
      </c>
      <c r="Z64" s="74"/>
    </row>
    <row r="65" spans="1:26" s="15" customFormat="1" ht="213.75" customHeight="1">
      <c r="A65" s="23" t="s">
        <v>124</v>
      </c>
      <c r="B65" s="5" t="s">
        <v>120</v>
      </c>
      <c r="C65" s="5" t="s">
        <v>129</v>
      </c>
      <c r="D65" s="5"/>
      <c r="E65" s="5" t="s">
        <v>125</v>
      </c>
      <c r="F65" s="5" t="s">
        <v>126</v>
      </c>
      <c r="G65" s="5" t="s">
        <v>127</v>
      </c>
      <c r="H65" s="5" t="s">
        <v>126</v>
      </c>
      <c r="I65" s="5"/>
      <c r="J65" s="39"/>
      <c r="K65" s="39"/>
      <c r="L65" s="39"/>
      <c r="M65" s="39"/>
      <c r="N65" s="39"/>
      <c r="O65" s="39"/>
      <c r="P65" s="39"/>
      <c r="Q65" s="5"/>
      <c r="R65" s="5"/>
      <c r="S65" s="40"/>
      <c r="T65" s="40"/>
      <c r="U65" s="40"/>
      <c r="V65" s="6"/>
      <c r="W65" s="6"/>
      <c r="X65" s="81" t="s">
        <v>274</v>
      </c>
      <c r="Y65" s="76" t="s">
        <v>223</v>
      </c>
      <c r="Z65" s="74"/>
    </row>
    <row r="66" spans="1:26" s="15" customFormat="1" ht="24.75" customHeight="1">
      <c r="A66" s="164" t="s">
        <v>37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6"/>
    </row>
    <row r="67" spans="1:26" s="15" customFormat="1" ht="79.5" customHeight="1">
      <c r="A67" s="12" t="s">
        <v>46</v>
      </c>
      <c r="B67" s="41"/>
      <c r="C67" s="5" t="s">
        <v>40</v>
      </c>
      <c r="D67" s="41"/>
      <c r="E67" s="5"/>
      <c r="F67" s="35"/>
      <c r="G67" s="5" t="s">
        <v>47</v>
      </c>
      <c r="H67" s="22"/>
      <c r="I67" s="22"/>
      <c r="J67" s="11"/>
      <c r="K67" s="11"/>
      <c r="L67" s="11"/>
      <c r="M67" s="5"/>
      <c r="N67" s="35"/>
      <c r="O67" s="35"/>
      <c r="P67" s="35"/>
      <c r="Q67" s="35"/>
      <c r="R67" s="35"/>
      <c r="S67" s="11"/>
      <c r="T67" s="36"/>
      <c r="U67" s="5"/>
      <c r="V67" s="6"/>
      <c r="W67" s="6"/>
      <c r="X67" s="6"/>
      <c r="Y67" s="74"/>
      <c r="Z67" s="77" t="s">
        <v>232</v>
      </c>
    </row>
    <row r="68" spans="1:26" s="13" customFormat="1" ht="104.25" customHeight="1" collapsed="1">
      <c r="A68" s="12" t="s">
        <v>39</v>
      </c>
      <c r="B68" s="12"/>
      <c r="C68" s="5" t="s">
        <v>40</v>
      </c>
      <c r="D68" s="5" t="s">
        <v>34</v>
      </c>
      <c r="E68" s="5"/>
      <c r="F68" s="5"/>
      <c r="G68" s="5" t="s">
        <v>41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6"/>
      <c r="W68" s="6"/>
      <c r="X68" s="6"/>
      <c r="Y68" s="62"/>
      <c r="Z68" s="77" t="s">
        <v>232</v>
      </c>
    </row>
    <row r="69" spans="1:26" s="13" customFormat="1" ht="297.75" customHeight="1">
      <c r="A69" s="12" t="s">
        <v>43</v>
      </c>
      <c r="B69" s="12"/>
      <c r="C69" s="5" t="s">
        <v>40</v>
      </c>
      <c r="D69" s="5" t="s">
        <v>14</v>
      </c>
      <c r="E69" s="5"/>
      <c r="F69" s="5"/>
      <c r="G69" s="42" t="s">
        <v>233</v>
      </c>
      <c r="H69" s="42" t="s">
        <v>234</v>
      </c>
      <c r="I69" s="42" t="s">
        <v>44</v>
      </c>
      <c r="J69" s="42"/>
      <c r="K69" s="42"/>
      <c r="L69" s="42"/>
      <c r="M69" s="42"/>
      <c r="N69" s="42"/>
      <c r="O69" s="42"/>
      <c r="P69" s="42"/>
      <c r="Q69" s="42"/>
      <c r="R69" s="42"/>
      <c r="S69" s="5" t="s">
        <v>45</v>
      </c>
      <c r="T69" s="5" t="s">
        <v>45</v>
      </c>
      <c r="U69" s="5" t="s">
        <v>22</v>
      </c>
      <c r="V69" s="6" t="s">
        <v>42</v>
      </c>
      <c r="W69" s="6" t="s">
        <v>42</v>
      </c>
      <c r="X69" s="6"/>
      <c r="Y69" s="62"/>
      <c r="Z69" s="77" t="s">
        <v>232</v>
      </c>
    </row>
    <row r="70" spans="1:26" s="17" customFormat="1" ht="93" customHeight="1">
      <c r="A70" s="12" t="s">
        <v>48</v>
      </c>
      <c r="B70" s="12"/>
      <c r="C70" s="5" t="s">
        <v>40</v>
      </c>
      <c r="D70" s="5" t="s">
        <v>14</v>
      </c>
      <c r="E70" s="5" t="s">
        <v>49</v>
      </c>
      <c r="F70" s="5"/>
      <c r="G70" s="5" t="s">
        <v>50</v>
      </c>
      <c r="H70" s="5"/>
      <c r="I70" s="5"/>
      <c r="J70" s="5"/>
      <c r="K70" s="5" t="s">
        <v>51</v>
      </c>
      <c r="L70" s="5"/>
      <c r="M70" s="5"/>
      <c r="N70" s="5" t="s">
        <v>52</v>
      </c>
      <c r="O70" s="5"/>
      <c r="P70" s="5"/>
      <c r="Q70" s="5"/>
      <c r="R70" s="5"/>
      <c r="S70" s="5" t="s">
        <v>45</v>
      </c>
      <c r="T70" s="5" t="s">
        <v>45</v>
      </c>
      <c r="U70" s="5" t="s">
        <v>53</v>
      </c>
      <c r="V70" s="6" t="s">
        <v>42</v>
      </c>
      <c r="W70" s="6" t="s">
        <v>42</v>
      </c>
      <c r="X70" s="6"/>
      <c r="Y70" s="54"/>
      <c r="Z70" s="78" t="s">
        <v>235</v>
      </c>
    </row>
    <row r="71" spans="1:26" s="17" customFormat="1" ht="60.75" customHeight="1">
      <c r="A71" s="12" t="s">
        <v>55</v>
      </c>
      <c r="B71" s="12"/>
      <c r="C71" s="5" t="s">
        <v>40</v>
      </c>
      <c r="D71" s="5" t="s">
        <v>56</v>
      </c>
      <c r="E71" s="5" t="s">
        <v>57</v>
      </c>
      <c r="F71" s="5" t="s">
        <v>208</v>
      </c>
      <c r="G71" s="5" t="s">
        <v>209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11">
        <v>121.5</v>
      </c>
      <c r="T71" s="11">
        <v>445.5</v>
      </c>
      <c r="U71" s="5" t="s">
        <v>58</v>
      </c>
      <c r="V71" s="6" t="s">
        <v>54</v>
      </c>
      <c r="W71" s="6" t="s">
        <v>59</v>
      </c>
      <c r="X71" s="6"/>
      <c r="Y71" s="54"/>
      <c r="Z71" s="77" t="s">
        <v>232</v>
      </c>
    </row>
    <row r="72" spans="1:26" s="19" customFormat="1" ht="18.75">
      <c r="A72" s="164" t="s">
        <v>131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6"/>
    </row>
    <row r="73" spans="1:26" s="17" customFormat="1" ht="57" hidden="1" customHeight="1">
      <c r="A73" s="12" t="s">
        <v>61</v>
      </c>
      <c r="B73" s="5" t="s">
        <v>62</v>
      </c>
      <c r="C73" s="5" t="s">
        <v>63</v>
      </c>
      <c r="D73" s="5">
        <v>2021</v>
      </c>
      <c r="E73" s="5"/>
      <c r="F73" s="5" t="s">
        <v>19</v>
      </c>
      <c r="G73" s="5" t="s">
        <v>64</v>
      </c>
      <c r="H73" s="5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11"/>
      <c r="T73" s="11"/>
      <c r="U73" s="11" t="s">
        <v>21</v>
      </c>
      <c r="V73" s="7" t="s">
        <v>54</v>
      </c>
      <c r="W73" s="7" t="s">
        <v>65</v>
      </c>
      <c r="X73" s="7"/>
      <c r="Y73" s="54"/>
      <c r="Z73" s="54"/>
    </row>
    <row r="74" spans="1:26" s="17" customFormat="1" ht="31.5" hidden="1" outlineLevel="1">
      <c r="A74" s="12"/>
      <c r="B74" s="5"/>
      <c r="C74" s="5"/>
      <c r="D74" s="5"/>
      <c r="E74" s="33" t="s">
        <v>6</v>
      </c>
      <c r="F74" s="34">
        <f>F75+F76+F77+F78</f>
        <v>72</v>
      </c>
      <c r="G74" s="34">
        <f>G75+G76+G77+G78</f>
        <v>190.39999999999998</v>
      </c>
      <c r="H74" s="34"/>
      <c r="I74" s="34"/>
      <c r="J74" s="43"/>
      <c r="K74" s="43"/>
      <c r="L74" s="43"/>
      <c r="M74" s="43"/>
      <c r="N74" s="44"/>
      <c r="O74" s="44"/>
      <c r="P74" s="44"/>
      <c r="Q74" s="44"/>
      <c r="R74" s="44"/>
      <c r="S74" s="34">
        <f>SUM(G74:I74)</f>
        <v>190.39999999999998</v>
      </c>
      <c r="T74" s="34">
        <f>SUM(G74:R74)</f>
        <v>190.39999999999998</v>
      </c>
      <c r="U74" s="5"/>
      <c r="V74" s="6"/>
      <c r="W74" s="14"/>
      <c r="X74" s="14"/>
      <c r="Y74" s="54"/>
      <c r="Z74" s="54"/>
    </row>
    <row r="75" spans="1:26" s="17" customFormat="1" ht="15.75" hidden="1" outlineLevel="1">
      <c r="A75" s="12"/>
      <c r="B75" s="5"/>
      <c r="C75" s="5"/>
      <c r="D75" s="5"/>
      <c r="E75" s="5" t="s">
        <v>16</v>
      </c>
      <c r="F75" s="34"/>
      <c r="G75" s="34">
        <v>123.1</v>
      </c>
      <c r="H75" s="34"/>
      <c r="I75" s="5"/>
      <c r="J75" s="44"/>
      <c r="K75" s="44"/>
      <c r="L75" s="44"/>
      <c r="M75" s="44"/>
      <c r="N75" s="44"/>
      <c r="O75" s="44"/>
      <c r="P75" s="44"/>
      <c r="Q75" s="44"/>
      <c r="R75" s="44"/>
      <c r="S75" s="34">
        <f>SUM(G75:I75)</f>
        <v>123.1</v>
      </c>
      <c r="T75" s="34">
        <f>SUM(G75:R75)</f>
        <v>123.1</v>
      </c>
      <c r="U75" s="5"/>
      <c r="V75" s="6"/>
      <c r="W75" s="14"/>
      <c r="X75" s="14"/>
      <c r="Y75" s="54"/>
      <c r="Z75" s="54"/>
    </row>
    <row r="76" spans="1:26" s="17" customFormat="1" ht="15.75" hidden="1" outlineLevel="1">
      <c r="A76" s="12"/>
      <c r="B76" s="5"/>
      <c r="C76" s="5"/>
      <c r="D76" s="5"/>
      <c r="E76" s="5" t="s">
        <v>22</v>
      </c>
      <c r="F76" s="34">
        <v>72</v>
      </c>
      <c r="G76" s="34">
        <v>67.3</v>
      </c>
      <c r="H76" s="34"/>
      <c r="I76" s="34"/>
      <c r="J76" s="43"/>
      <c r="K76" s="43"/>
      <c r="L76" s="43"/>
      <c r="M76" s="43"/>
      <c r="N76" s="44"/>
      <c r="O76" s="44"/>
      <c r="P76" s="44"/>
      <c r="Q76" s="44"/>
      <c r="R76" s="44"/>
      <c r="S76" s="34">
        <f>SUM(G76:I76)</f>
        <v>67.3</v>
      </c>
      <c r="T76" s="34">
        <f>SUM(G76:R76)</f>
        <v>67.3</v>
      </c>
      <c r="U76" s="5"/>
      <c r="V76" s="6"/>
      <c r="W76" s="14"/>
      <c r="X76" s="14"/>
      <c r="Y76" s="54"/>
      <c r="Z76" s="54"/>
    </row>
    <row r="77" spans="1:26" s="17" customFormat="1" ht="15.75" hidden="1" outlineLevel="1">
      <c r="A77" s="12"/>
      <c r="B77" s="5"/>
      <c r="C77" s="5"/>
      <c r="D77" s="5"/>
      <c r="E77" s="5" t="s">
        <v>23</v>
      </c>
      <c r="F77" s="34"/>
      <c r="G77" s="34"/>
      <c r="H77" s="5"/>
      <c r="I77" s="5"/>
      <c r="J77" s="44"/>
      <c r="K77" s="44"/>
      <c r="L77" s="44"/>
      <c r="M77" s="44"/>
      <c r="N77" s="44"/>
      <c r="O77" s="44"/>
      <c r="P77" s="44"/>
      <c r="Q77" s="44"/>
      <c r="R77" s="44"/>
      <c r="S77" s="34">
        <f>SUM(G77:I77)</f>
        <v>0</v>
      </c>
      <c r="T77" s="34">
        <f>SUM(G77:R77)</f>
        <v>0</v>
      </c>
      <c r="U77" s="5"/>
      <c r="V77" s="6"/>
      <c r="W77" s="14"/>
      <c r="X77" s="14"/>
      <c r="Y77" s="54"/>
      <c r="Z77" s="54"/>
    </row>
    <row r="78" spans="1:26" s="17" customFormat="1" ht="15.75" hidden="1" outlineLevel="1">
      <c r="A78" s="12"/>
      <c r="B78" s="5"/>
      <c r="C78" s="5"/>
      <c r="D78" s="5"/>
      <c r="E78" s="5" t="s">
        <v>24</v>
      </c>
      <c r="F78" s="5"/>
      <c r="G78" s="5"/>
      <c r="H78" s="5"/>
      <c r="I78" s="5"/>
      <c r="J78" s="44"/>
      <c r="K78" s="44"/>
      <c r="L78" s="44"/>
      <c r="M78" s="44"/>
      <c r="N78" s="44"/>
      <c r="O78" s="44"/>
      <c r="P78" s="44"/>
      <c r="Q78" s="44"/>
      <c r="R78" s="44"/>
      <c r="S78" s="34">
        <f>SUM(G78:I78)</f>
        <v>0</v>
      </c>
      <c r="T78" s="34">
        <f>SUM(G78:R78)</f>
        <v>0</v>
      </c>
      <c r="U78" s="5"/>
      <c r="V78" s="6"/>
      <c r="W78" s="14"/>
      <c r="X78" s="14"/>
      <c r="Y78" s="54"/>
      <c r="Z78" s="54"/>
    </row>
    <row r="79" spans="1:26" s="17" customFormat="1" ht="90" hidden="1" customHeight="1" collapsed="1">
      <c r="A79" s="12" t="s">
        <v>66</v>
      </c>
      <c r="B79" s="5" t="s">
        <v>62</v>
      </c>
      <c r="C79" s="5" t="s">
        <v>175</v>
      </c>
      <c r="D79" s="5">
        <v>2021</v>
      </c>
      <c r="E79" s="5"/>
      <c r="F79" s="5" t="s">
        <v>19</v>
      </c>
      <c r="G79" s="5" t="s">
        <v>64</v>
      </c>
      <c r="H79" s="5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11"/>
      <c r="T79" s="11"/>
      <c r="U79" s="5" t="s">
        <v>67</v>
      </c>
      <c r="V79" s="7" t="s">
        <v>54</v>
      </c>
      <c r="W79" s="7" t="s">
        <v>65</v>
      </c>
      <c r="X79" s="7"/>
      <c r="Y79" s="54"/>
      <c r="Z79" s="54"/>
    </row>
    <row r="80" spans="1:26" s="13" customFormat="1" ht="31.5" hidden="1" outlineLevel="1">
      <c r="A80" s="12"/>
      <c r="B80" s="5"/>
      <c r="C80" s="5"/>
      <c r="D80" s="5"/>
      <c r="E80" s="33" t="s">
        <v>6</v>
      </c>
      <c r="F80" s="34">
        <f>F81+F82+F83+F84</f>
        <v>195</v>
      </c>
      <c r="G80" s="34">
        <f>G81+G82+G83+G84</f>
        <v>124.6</v>
      </c>
      <c r="H80" s="34"/>
      <c r="I80" s="34"/>
      <c r="J80" s="43"/>
      <c r="K80" s="43"/>
      <c r="L80" s="43"/>
      <c r="M80" s="43"/>
      <c r="N80" s="44"/>
      <c r="O80" s="44"/>
      <c r="P80" s="44"/>
      <c r="Q80" s="44"/>
      <c r="R80" s="44"/>
      <c r="S80" s="34">
        <f>SUM(G80:I80)</f>
        <v>124.6</v>
      </c>
      <c r="T80" s="34">
        <f>SUM(G80:R80)</f>
        <v>124.6</v>
      </c>
      <c r="U80" s="5"/>
      <c r="V80" s="6"/>
      <c r="W80" s="14"/>
      <c r="X80" s="14"/>
      <c r="Y80" s="62"/>
      <c r="Z80" s="62"/>
    </row>
    <row r="81" spans="1:26" s="13" customFormat="1" ht="15.75" hidden="1" outlineLevel="1">
      <c r="A81" s="12"/>
      <c r="B81" s="5"/>
      <c r="C81" s="5"/>
      <c r="D81" s="5"/>
      <c r="E81" s="5" t="s">
        <v>16</v>
      </c>
      <c r="F81" s="34">
        <v>67.7</v>
      </c>
      <c r="G81" s="34">
        <v>49.3</v>
      </c>
      <c r="H81" s="34"/>
      <c r="I81" s="5"/>
      <c r="J81" s="44"/>
      <c r="K81" s="44"/>
      <c r="L81" s="44"/>
      <c r="M81" s="44"/>
      <c r="N81" s="44"/>
      <c r="O81" s="44"/>
      <c r="P81" s="44"/>
      <c r="Q81" s="44"/>
      <c r="R81" s="44"/>
      <c r="S81" s="34">
        <f>SUM(G81:I81)</f>
        <v>49.3</v>
      </c>
      <c r="T81" s="34">
        <f>SUM(G81:R81)</f>
        <v>49.3</v>
      </c>
      <c r="U81" s="5"/>
      <c r="V81" s="6"/>
      <c r="W81" s="14"/>
      <c r="X81" s="14"/>
      <c r="Y81" s="62"/>
      <c r="Z81" s="62"/>
    </row>
    <row r="82" spans="1:26" s="13" customFormat="1" ht="15.75" hidden="1" outlineLevel="1">
      <c r="A82" s="12"/>
      <c r="B82" s="5"/>
      <c r="C82" s="5"/>
      <c r="D82" s="5"/>
      <c r="E82" s="5" t="s">
        <v>22</v>
      </c>
      <c r="F82" s="34">
        <v>49.5</v>
      </c>
      <c r="G82" s="34">
        <v>33.799999999999997</v>
      </c>
      <c r="H82" s="34"/>
      <c r="I82" s="34"/>
      <c r="J82" s="43"/>
      <c r="K82" s="43"/>
      <c r="L82" s="43"/>
      <c r="M82" s="43"/>
      <c r="N82" s="44"/>
      <c r="O82" s="44"/>
      <c r="P82" s="44"/>
      <c r="Q82" s="44"/>
      <c r="R82" s="44"/>
      <c r="S82" s="34">
        <f>SUM(G82:I82)</f>
        <v>33.799999999999997</v>
      </c>
      <c r="T82" s="34">
        <f>SUM(G82:R82)</f>
        <v>33.799999999999997</v>
      </c>
      <c r="U82" s="5"/>
      <c r="V82" s="6"/>
      <c r="W82" s="14"/>
      <c r="X82" s="14"/>
      <c r="Y82" s="62"/>
      <c r="Z82" s="62"/>
    </row>
    <row r="83" spans="1:26" s="13" customFormat="1" ht="15.75" hidden="1" outlineLevel="1">
      <c r="A83" s="12"/>
      <c r="B83" s="5"/>
      <c r="C83" s="5"/>
      <c r="D83" s="5"/>
      <c r="E83" s="5" t="s">
        <v>23</v>
      </c>
      <c r="F83" s="34">
        <v>49.5</v>
      </c>
      <c r="G83" s="34">
        <v>33.799999999999997</v>
      </c>
      <c r="H83" s="5"/>
      <c r="I83" s="5"/>
      <c r="J83" s="44"/>
      <c r="K83" s="44"/>
      <c r="L83" s="44"/>
      <c r="M83" s="44"/>
      <c r="N83" s="44"/>
      <c r="O83" s="44"/>
      <c r="P83" s="44"/>
      <c r="Q83" s="44"/>
      <c r="R83" s="44"/>
      <c r="S83" s="34">
        <f>SUM(G83:I83)</f>
        <v>33.799999999999997</v>
      </c>
      <c r="T83" s="34">
        <f>SUM(G83:R83)</f>
        <v>33.799999999999997</v>
      </c>
      <c r="U83" s="5"/>
      <c r="V83" s="6"/>
      <c r="W83" s="14"/>
      <c r="X83" s="14"/>
      <c r="Y83" s="62"/>
      <c r="Z83" s="62"/>
    </row>
    <row r="84" spans="1:26" s="13" customFormat="1" ht="15.75" hidden="1" outlineLevel="1">
      <c r="A84" s="12"/>
      <c r="B84" s="5"/>
      <c r="C84" s="5"/>
      <c r="D84" s="5"/>
      <c r="E84" s="5" t="s">
        <v>24</v>
      </c>
      <c r="F84" s="5">
        <v>28.3</v>
      </c>
      <c r="G84" s="5">
        <v>7.7</v>
      </c>
      <c r="H84" s="5"/>
      <c r="I84" s="5"/>
      <c r="J84" s="44"/>
      <c r="K84" s="44"/>
      <c r="L84" s="44"/>
      <c r="M84" s="44"/>
      <c r="N84" s="44"/>
      <c r="O84" s="44"/>
      <c r="P84" s="44"/>
      <c r="Q84" s="44"/>
      <c r="R84" s="44"/>
      <c r="S84" s="34">
        <f>SUM(G84:I84)</f>
        <v>7.7</v>
      </c>
      <c r="T84" s="34">
        <f>SUM(G84:R84)</f>
        <v>7.7</v>
      </c>
      <c r="U84" s="5"/>
      <c r="V84" s="6"/>
      <c r="W84" s="14"/>
      <c r="X84" s="14"/>
      <c r="Y84" s="62"/>
      <c r="Z84" s="62"/>
    </row>
    <row r="85" spans="1:26" s="13" customFormat="1" ht="139.5" customHeight="1" collapsed="1">
      <c r="A85" s="23" t="s">
        <v>174</v>
      </c>
      <c r="B85" s="45"/>
      <c r="C85" s="5" t="s">
        <v>135</v>
      </c>
      <c r="D85" s="45"/>
      <c r="E85" s="5" t="s">
        <v>76</v>
      </c>
      <c r="F85" s="5" t="s">
        <v>77</v>
      </c>
      <c r="G85" s="5" t="s">
        <v>74</v>
      </c>
      <c r="H85" s="5" t="s">
        <v>78</v>
      </c>
      <c r="I85" s="5" t="s">
        <v>78</v>
      </c>
      <c r="J85" s="5"/>
      <c r="K85" s="44"/>
      <c r="L85" s="44"/>
      <c r="M85" s="44"/>
      <c r="N85" s="44"/>
      <c r="O85" s="44"/>
      <c r="P85" s="44"/>
      <c r="Q85" s="44"/>
      <c r="R85" s="44"/>
      <c r="S85" s="11"/>
      <c r="T85" s="11"/>
      <c r="U85" s="11" t="s">
        <v>22</v>
      </c>
      <c r="V85" s="7" t="s">
        <v>38</v>
      </c>
      <c r="W85" s="7" t="s">
        <v>65</v>
      </c>
      <c r="X85" s="7"/>
      <c r="Y85" s="62"/>
      <c r="Z85" s="62"/>
    </row>
    <row r="86" spans="1:26" s="13" customFormat="1" ht="31.5" hidden="1" outlineLevel="1">
      <c r="A86" s="23"/>
      <c r="B86" s="5"/>
      <c r="C86" s="5"/>
      <c r="D86" s="5"/>
      <c r="E86" s="33" t="s">
        <v>6</v>
      </c>
      <c r="F86" s="34">
        <f>F87+F88+F89+F90</f>
        <v>4.7</v>
      </c>
      <c r="G86" s="34">
        <f>G87+G88+G89+G90</f>
        <v>50</v>
      </c>
      <c r="H86" s="34">
        <f>H87+H88+H89+H90</f>
        <v>247</v>
      </c>
      <c r="I86" s="34">
        <f>I87+I88+I89+I90</f>
        <v>248.7</v>
      </c>
      <c r="J86" s="34"/>
      <c r="K86" s="34"/>
      <c r="L86" s="34"/>
      <c r="M86" s="34"/>
      <c r="N86" s="34"/>
      <c r="O86" s="34"/>
      <c r="P86" s="34"/>
      <c r="Q86" s="44"/>
      <c r="R86" s="44"/>
      <c r="S86" s="34">
        <f>SUM(G86:I86)</f>
        <v>545.70000000000005</v>
      </c>
      <c r="T86" s="34">
        <f>SUM(G86:R86)</f>
        <v>545.70000000000005</v>
      </c>
      <c r="U86" s="5"/>
      <c r="V86" s="6"/>
      <c r="W86" s="14"/>
      <c r="X86" s="14"/>
      <c r="Y86" s="62"/>
      <c r="Z86" s="62"/>
    </row>
    <row r="87" spans="1:26" s="13" customFormat="1" ht="15.75" hidden="1" outlineLevel="1">
      <c r="A87" s="23"/>
      <c r="B87" s="5"/>
      <c r="C87" s="5"/>
      <c r="D87" s="5"/>
      <c r="E87" s="5" t="s">
        <v>16</v>
      </c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44"/>
      <c r="R87" s="44"/>
      <c r="S87" s="34">
        <f>SUM(G87:I87)</f>
        <v>0</v>
      </c>
      <c r="T87" s="34">
        <f>SUM(G87:R87)</f>
        <v>0</v>
      </c>
      <c r="U87" s="5"/>
      <c r="V87" s="6"/>
      <c r="W87" s="14"/>
      <c r="X87" s="14"/>
      <c r="Y87" s="62"/>
      <c r="Z87" s="62"/>
    </row>
    <row r="88" spans="1:26" s="13" customFormat="1" ht="15.75" hidden="1" outlineLevel="1">
      <c r="A88" s="23"/>
      <c r="B88" s="5"/>
      <c r="C88" s="5"/>
      <c r="D88" s="5"/>
      <c r="E88" s="5" t="s">
        <v>22</v>
      </c>
      <c r="F88" s="34">
        <v>4.7</v>
      </c>
      <c r="G88" s="34">
        <v>50</v>
      </c>
      <c r="H88" s="34">
        <v>247</v>
      </c>
      <c r="I88" s="34">
        <v>248.7</v>
      </c>
      <c r="J88" s="34"/>
      <c r="K88" s="34"/>
      <c r="L88" s="34"/>
      <c r="M88" s="34"/>
      <c r="N88" s="34"/>
      <c r="O88" s="34"/>
      <c r="P88" s="34"/>
      <c r="Q88" s="44"/>
      <c r="R88" s="44"/>
      <c r="S88" s="34">
        <f>SUM(G88:I88)</f>
        <v>545.70000000000005</v>
      </c>
      <c r="T88" s="34">
        <f>SUM(G88:R88)</f>
        <v>545.70000000000005</v>
      </c>
      <c r="U88" s="5"/>
      <c r="V88" s="6"/>
      <c r="W88" s="14"/>
      <c r="X88" s="14"/>
      <c r="Y88" s="62"/>
      <c r="Z88" s="62"/>
    </row>
    <row r="89" spans="1:26" s="13" customFormat="1" ht="15.75" hidden="1" outlineLevel="1">
      <c r="A89" s="23"/>
      <c r="B89" s="5"/>
      <c r="C89" s="5"/>
      <c r="D89" s="5"/>
      <c r="E89" s="5" t="s">
        <v>23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44"/>
      <c r="R89" s="44"/>
      <c r="S89" s="34">
        <f>SUM(G89:I89)</f>
        <v>0</v>
      </c>
      <c r="T89" s="34">
        <f>SUM(G89:R89)</f>
        <v>0</v>
      </c>
      <c r="U89" s="5"/>
      <c r="V89" s="6"/>
      <c r="W89" s="14"/>
      <c r="X89" s="14"/>
      <c r="Y89" s="62"/>
      <c r="Z89" s="62"/>
    </row>
    <row r="90" spans="1:26" s="13" customFormat="1" ht="18" hidden="1" customHeight="1" outlineLevel="1">
      <c r="A90" s="23"/>
      <c r="B90" s="5"/>
      <c r="C90" s="5"/>
      <c r="D90" s="5"/>
      <c r="E90" s="5" t="s">
        <v>24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44"/>
      <c r="R90" s="44"/>
      <c r="S90" s="34">
        <f>SUM(G90:I90)</f>
        <v>0</v>
      </c>
      <c r="T90" s="34">
        <f>SUM(G90:R90)</f>
        <v>0</v>
      </c>
      <c r="U90" s="5"/>
      <c r="V90" s="6"/>
      <c r="W90" s="14"/>
      <c r="X90" s="14"/>
      <c r="Y90" s="62"/>
      <c r="Z90" s="62"/>
    </row>
    <row r="91" spans="1:26" s="13" customFormat="1" ht="163.5" customHeight="1" collapsed="1">
      <c r="A91" s="61" t="s">
        <v>213</v>
      </c>
      <c r="B91" s="62"/>
      <c r="C91" s="8" t="s">
        <v>214</v>
      </c>
      <c r="D91" s="62"/>
      <c r="E91" s="63" t="s">
        <v>215</v>
      </c>
      <c r="F91" s="63"/>
      <c r="G91" s="63" t="s">
        <v>74</v>
      </c>
      <c r="H91" s="63" t="s">
        <v>216</v>
      </c>
      <c r="I91" s="63" t="s">
        <v>216</v>
      </c>
      <c r="J91" s="63"/>
      <c r="K91" s="64"/>
      <c r="L91" s="64"/>
      <c r="M91" s="156" t="s">
        <v>303</v>
      </c>
      <c r="N91" s="64"/>
      <c r="O91" s="64"/>
      <c r="P91" s="64"/>
      <c r="Q91" s="65"/>
      <c r="R91" s="65"/>
      <c r="S91" s="34"/>
      <c r="T91" s="34"/>
      <c r="U91" s="5"/>
      <c r="V91" s="6"/>
      <c r="W91" s="14"/>
      <c r="X91" s="7" t="s">
        <v>274</v>
      </c>
      <c r="Y91" s="76" t="s">
        <v>224</v>
      </c>
      <c r="Z91" s="62"/>
    </row>
    <row r="92" spans="1:26" s="13" customFormat="1" ht="132" customHeight="1">
      <c r="A92" s="12" t="s">
        <v>133</v>
      </c>
      <c r="B92" s="45"/>
      <c r="C92" s="8" t="s">
        <v>295</v>
      </c>
      <c r="D92" s="45"/>
      <c r="E92" s="22" t="s">
        <v>134</v>
      </c>
      <c r="F92" s="8"/>
      <c r="G92" s="5" t="s">
        <v>99</v>
      </c>
      <c r="H92" s="34"/>
      <c r="I92" s="34"/>
      <c r="J92" s="34"/>
      <c r="K92" s="34"/>
      <c r="L92" s="34"/>
      <c r="M92" s="34"/>
      <c r="N92" s="34"/>
      <c r="O92" s="34"/>
      <c r="P92" s="34"/>
      <c r="Q92" s="44"/>
      <c r="R92" s="44"/>
      <c r="S92" s="34"/>
      <c r="T92" s="34"/>
      <c r="U92" s="5"/>
      <c r="V92" s="6"/>
      <c r="W92" s="14"/>
      <c r="X92" s="14"/>
      <c r="Y92" s="62"/>
      <c r="Z92" s="62"/>
    </row>
    <row r="93" spans="1:26" s="13" customFormat="1" ht="96.75" customHeight="1">
      <c r="A93" s="12" t="s">
        <v>221</v>
      </c>
      <c r="B93" s="46"/>
      <c r="C93" s="5" t="s">
        <v>272</v>
      </c>
      <c r="D93" s="5"/>
      <c r="E93" s="5"/>
      <c r="F93" s="5"/>
      <c r="G93" s="5" t="s">
        <v>136</v>
      </c>
      <c r="H93" s="5"/>
      <c r="I93" s="5"/>
      <c r="J93" s="11"/>
      <c r="K93" s="11"/>
      <c r="L93" s="11"/>
      <c r="M93" s="11"/>
      <c r="N93" s="11"/>
      <c r="O93" s="11"/>
      <c r="P93" s="11"/>
      <c r="Q93" s="11"/>
      <c r="R93" s="11"/>
      <c r="S93" s="34"/>
      <c r="T93" s="34"/>
      <c r="U93" s="5"/>
      <c r="V93" s="6"/>
      <c r="W93" s="14"/>
      <c r="X93" s="7" t="s">
        <v>290</v>
      </c>
      <c r="Y93" s="62"/>
      <c r="Z93" s="62"/>
    </row>
    <row r="94" spans="1:26" s="17" customFormat="1" ht="18.75">
      <c r="A94" s="164" t="s">
        <v>166</v>
      </c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6"/>
    </row>
    <row r="95" spans="1:26" s="158" customFormat="1" ht="165.75" customHeight="1">
      <c r="A95" s="5" t="s">
        <v>167</v>
      </c>
      <c r="B95" s="46"/>
      <c r="C95" s="5" t="s">
        <v>176</v>
      </c>
      <c r="D95" s="5"/>
      <c r="E95" s="5"/>
      <c r="F95" s="5"/>
      <c r="G95" s="48" t="s">
        <v>168</v>
      </c>
      <c r="H95" s="5" t="s">
        <v>169</v>
      </c>
      <c r="I95" s="5" t="s">
        <v>169</v>
      </c>
      <c r="J95" s="5" t="s">
        <v>169</v>
      </c>
      <c r="K95" s="5" t="s">
        <v>169</v>
      </c>
      <c r="L95" s="5" t="s">
        <v>169</v>
      </c>
      <c r="M95" s="5"/>
      <c r="N95" s="5" t="s">
        <v>169</v>
      </c>
      <c r="O95" s="5" t="s">
        <v>169</v>
      </c>
      <c r="P95" s="5" t="s">
        <v>169</v>
      </c>
      <c r="Q95" s="11"/>
      <c r="R95" s="11"/>
      <c r="S95" s="34"/>
      <c r="T95" s="34"/>
      <c r="U95" s="5"/>
      <c r="V95" s="6"/>
      <c r="W95" s="14"/>
      <c r="X95" s="7" t="s">
        <v>290</v>
      </c>
      <c r="Y95" s="162"/>
      <c r="Z95" s="162"/>
    </row>
    <row r="96" spans="1:26" s="13" customFormat="1" ht="15.75" hidden="1" customHeight="1">
      <c r="A96" s="5" t="s">
        <v>170</v>
      </c>
      <c r="B96" s="46"/>
      <c r="C96" s="5"/>
      <c r="D96" s="8"/>
      <c r="E96" s="5"/>
      <c r="F96" s="5"/>
      <c r="G96" s="48"/>
      <c r="H96" s="37">
        <v>16200</v>
      </c>
      <c r="I96" s="37">
        <v>16200</v>
      </c>
      <c r="J96" s="37">
        <v>16800</v>
      </c>
      <c r="K96" s="37">
        <v>27800</v>
      </c>
      <c r="L96" s="37"/>
      <c r="M96" s="37">
        <v>27800</v>
      </c>
      <c r="N96" s="37">
        <v>27800</v>
      </c>
      <c r="O96" s="37">
        <v>27800</v>
      </c>
      <c r="P96" s="37">
        <v>27880</v>
      </c>
      <c r="Q96" s="47"/>
      <c r="R96" s="47"/>
      <c r="S96" s="34"/>
      <c r="T96" s="34"/>
      <c r="U96" s="5"/>
      <c r="V96" s="6"/>
      <c r="W96" s="14"/>
      <c r="X96" s="14"/>
      <c r="Y96" s="62"/>
      <c r="Z96" s="62"/>
    </row>
    <row r="97" spans="1:26" s="17" customFormat="1" ht="18.75">
      <c r="A97" s="164" t="s">
        <v>137</v>
      </c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6"/>
    </row>
    <row r="98" spans="1:26" s="158" customFormat="1" ht="187.5" customHeight="1">
      <c r="A98" s="12" t="s">
        <v>140</v>
      </c>
      <c r="B98" s="46"/>
      <c r="C98" s="5" t="s">
        <v>262</v>
      </c>
      <c r="D98" s="46"/>
      <c r="E98" s="5" t="s">
        <v>141</v>
      </c>
      <c r="F98" s="5"/>
      <c r="G98" s="159"/>
      <c r="H98" s="159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57"/>
      <c r="T98" s="157"/>
      <c r="U98" s="157"/>
      <c r="V98" s="21"/>
      <c r="W98" s="21"/>
      <c r="X98" s="7" t="s">
        <v>290</v>
      </c>
      <c r="Y98" s="162"/>
      <c r="Z98" s="76" t="s">
        <v>263</v>
      </c>
    </row>
    <row r="99" spans="1:26" s="13" customFormat="1" ht="180" customHeight="1">
      <c r="A99" s="9" t="s">
        <v>142</v>
      </c>
      <c r="B99" s="45"/>
      <c r="C99" s="8" t="s">
        <v>262</v>
      </c>
      <c r="D99" s="45"/>
      <c r="E99" s="8" t="s">
        <v>143</v>
      </c>
      <c r="F99" s="8"/>
      <c r="G99" s="112" t="s">
        <v>144</v>
      </c>
      <c r="H99" s="112" t="s">
        <v>145</v>
      </c>
      <c r="I99" s="113"/>
      <c r="J99" s="113"/>
      <c r="K99" s="113"/>
      <c r="L99" s="113"/>
      <c r="M99" s="37" t="s">
        <v>307</v>
      </c>
      <c r="N99" s="113"/>
      <c r="O99" s="113"/>
      <c r="P99" s="113"/>
      <c r="Q99" s="113"/>
      <c r="R99" s="113"/>
      <c r="S99" s="114"/>
      <c r="T99" s="114"/>
      <c r="U99" s="114"/>
      <c r="V99" s="115"/>
      <c r="W99" s="115"/>
      <c r="X99" s="7" t="s">
        <v>274</v>
      </c>
      <c r="Y99" s="80" t="s">
        <v>227</v>
      </c>
      <c r="Z99" s="80" t="s">
        <v>263</v>
      </c>
    </row>
    <row r="100" spans="1:26" s="13" customFormat="1" ht="136.5" customHeight="1">
      <c r="A100" s="9" t="s">
        <v>138</v>
      </c>
      <c r="B100" s="8" t="s">
        <v>72</v>
      </c>
      <c r="C100" s="8" t="s">
        <v>264</v>
      </c>
      <c r="D100" s="9"/>
      <c r="E100" s="9"/>
      <c r="F100" s="9"/>
      <c r="G100" s="8" t="s">
        <v>210</v>
      </c>
      <c r="H100" s="9"/>
      <c r="I100" s="9"/>
      <c r="J100" s="9"/>
      <c r="K100" s="9"/>
      <c r="L100" s="9"/>
      <c r="M100" s="8" t="s">
        <v>308</v>
      </c>
      <c r="N100" s="9"/>
      <c r="O100" s="9"/>
      <c r="P100" s="9"/>
      <c r="Q100" s="9"/>
      <c r="R100" s="9"/>
      <c r="S100" s="114"/>
      <c r="T100" s="114"/>
      <c r="U100" s="114"/>
      <c r="V100" s="115"/>
      <c r="W100" s="115"/>
      <c r="X100" s="81" t="s">
        <v>274</v>
      </c>
      <c r="Y100" s="80" t="s">
        <v>292</v>
      </c>
      <c r="Z100" s="62"/>
    </row>
    <row r="101" spans="1:26" s="119" customFormat="1" ht="78.75" hidden="1" outlineLevel="1">
      <c r="A101" s="116" t="s">
        <v>80</v>
      </c>
      <c r="B101" s="8" t="s">
        <v>93</v>
      </c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7"/>
      <c r="W101" s="117"/>
      <c r="X101" s="117"/>
      <c r="Y101" s="118"/>
      <c r="Z101" s="118"/>
    </row>
    <row r="102" spans="1:26" s="119" customFormat="1" ht="63" hidden="1" outlineLevel="1">
      <c r="A102" s="116" t="s">
        <v>81</v>
      </c>
      <c r="B102" s="8" t="s">
        <v>93</v>
      </c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7"/>
      <c r="W102" s="117"/>
      <c r="X102" s="117"/>
      <c r="Y102" s="118"/>
      <c r="Z102" s="118"/>
    </row>
    <row r="103" spans="1:26" s="119" customFormat="1" ht="63" hidden="1" outlineLevel="1">
      <c r="A103" s="116" t="s">
        <v>82</v>
      </c>
      <c r="B103" s="8" t="s">
        <v>93</v>
      </c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7"/>
      <c r="W103" s="117"/>
      <c r="X103" s="117"/>
      <c r="Y103" s="118"/>
      <c r="Z103" s="118"/>
    </row>
    <row r="104" spans="1:26" s="119" customFormat="1" ht="47.25" hidden="1" outlineLevel="1">
      <c r="A104" s="116" t="s">
        <v>83</v>
      </c>
      <c r="B104" s="8" t="s">
        <v>93</v>
      </c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7"/>
      <c r="W104" s="117"/>
      <c r="X104" s="117"/>
      <c r="Y104" s="118"/>
      <c r="Z104" s="118"/>
    </row>
    <row r="105" spans="1:26" s="119" customFormat="1" ht="63" hidden="1" outlineLevel="1">
      <c r="A105" s="116" t="s">
        <v>84</v>
      </c>
      <c r="B105" s="8" t="s">
        <v>93</v>
      </c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7"/>
      <c r="W105" s="117"/>
      <c r="X105" s="117"/>
      <c r="Y105" s="118"/>
      <c r="Z105" s="118"/>
    </row>
    <row r="106" spans="1:26" s="119" customFormat="1" ht="47.25" hidden="1" outlineLevel="1">
      <c r="A106" s="116" t="s">
        <v>85</v>
      </c>
      <c r="B106" s="8" t="s">
        <v>93</v>
      </c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7"/>
      <c r="W106" s="117"/>
      <c r="X106" s="117"/>
      <c r="Y106" s="118"/>
      <c r="Z106" s="118"/>
    </row>
    <row r="107" spans="1:26" s="119" customFormat="1" ht="47.25" hidden="1" outlineLevel="1">
      <c r="A107" s="116" t="s">
        <v>86</v>
      </c>
      <c r="B107" s="8" t="s">
        <v>93</v>
      </c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7"/>
      <c r="W107" s="117"/>
      <c r="X107" s="117"/>
      <c r="Y107" s="118"/>
      <c r="Z107" s="118"/>
    </row>
    <row r="108" spans="1:26" s="119" customFormat="1" ht="47.25" hidden="1" outlineLevel="1">
      <c r="A108" s="116" t="s">
        <v>87</v>
      </c>
      <c r="B108" s="8" t="s">
        <v>93</v>
      </c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7"/>
      <c r="W108" s="117"/>
      <c r="X108" s="117"/>
      <c r="Y108" s="118"/>
      <c r="Z108" s="118"/>
    </row>
    <row r="109" spans="1:26" s="119" customFormat="1" ht="47.25" hidden="1" outlineLevel="1">
      <c r="A109" s="116" t="s">
        <v>88</v>
      </c>
      <c r="B109" s="8" t="s">
        <v>93</v>
      </c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7"/>
      <c r="W109" s="117"/>
      <c r="X109" s="117"/>
      <c r="Y109" s="118"/>
      <c r="Z109" s="118"/>
    </row>
    <row r="110" spans="1:26" s="119" customFormat="1" ht="47.25" hidden="1" outlineLevel="1">
      <c r="A110" s="116" t="s">
        <v>89</v>
      </c>
      <c r="B110" s="8" t="s">
        <v>93</v>
      </c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7"/>
      <c r="W110" s="117"/>
      <c r="X110" s="117"/>
      <c r="Y110" s="118"/>
      <c r="Z110" s="118"/>
    </row>
    <row r="111" spans="1:26" s="119" customFormat="1" ht="31.5" hidden="1" outlineLevel="1">
      <c r="A111" s="116" t="s">
        <v>90</v>
      </c>
      <c r="B111" s="8" t="s">
        <v>93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7"/>
      <c r="W111" s="117"/>
      <c r="X111" s="117"/>
      <c r="Y111" s="118"/>
      <c r="Z111" s="118"/>
    </row>
    <row r="112" spans="1:26" s="119" customFormat="1" ht="63" hidden="1" outlineLevel="1">
      <c r="A112" s="116" t="s">
        <v>91</v>
      </c>
      <c r="B112" s="8" t="s">
        <v>93</v>
      </c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7"/>
      <c r="W112" s="117"/>
      <c r="X112" s="117"/>
      <c r="Y112" s="118"/>
      <c r="Z112" s="118"/>
    </row>
    <row r="113" spans="1:26" s="119" customFormat="1" ht="63" hidden="1" outlineLevel="1">
      <c r="A113" s="116" t="s">
        <v>92</v>
      </c>
      <c r="B113" s="8" t="s">
        <v>93</v>
      </c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7"/>
      <c r="W113" s="117"/>
      <c r="X113" s="117"/>
      <c r="Y113" s="118"/>
      <c r="Z113" s="118"/>
    </row>
    <row r="114" spans="1:26" s="13" customFormat="1" ht="107.25" customHeight="1" collapsed="1">
      <c r="A114" s="9" t="s">
        <v>94</v>
      </c>
      <c r="B114" s="8" t="s">
        <v>93</v>
      </c>
      <c r="C114" s="8" t="s">
        <v>264</v>
      </c>
      <c r="D114" s="114"/>
      <c r="E114" s="114"/>
      <c r="F114" s="114"/>
      <c r="G114" s="8" t="s">
        <v>265</v>
      </c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5"/>
      <c r="W114" s="115"/>
      <c r="X114" s="115"/>
      <c r="Y114" s="80"/>
      <c r="Z114" s="80" t="s">
        <v>263</v>
      </c>
    </row>
    <row r="115" spans="1:26" s="13" customFormat="1" ht="100.5" customHeight="1">
      <c r="A115" s="120" t="s">
        <v>266</v>
      </c>
      <c r="B115" s="8" t="s">
        <v>93</v>
      </c>
      <c r="C115" s="8" t="s">
        <v>264</v>
      </c>
      <c r="D115" s="8"/>
      <c r="E115" s="8"/>
      <c r="F115" s="121"/>
      <c r="G115" s="121"/>
      <c r="H115" s="121"/>
      <c r="I115" s="121"/>
      <c r="J115" s="122"/>
      <c r="K115" s="122"/>
      <c r="L115" s="122"/>
      <c r="M115" s="122"/>
      <c r="N115" s="122"/>
      <c r="O115" s="122"/>
      <c r="P115" s="122"/>
      <c r="Q115" s="122"/>
      <c r="R115" s="122"/>
      <c r="S115" s="114"/>
      <c r="T115" s="114"/>
      <c r="U115" s="114"/>
      <c r="V115" s="115"/>
      <c r="W115" s="115"/>
      <c r="X115" s="81" t="s">
        <v>274</v>
      </c>
      <c r="Y115" s="80" t="s">
        <v>225</v>
      </c>
      <c r="Z115" s="80" t="s">
        <v>263</v>
      </c>
    </row>
    <row r="116" spans="1:26" s="13" customFormat="1" ht="99" customHeight="1">
      <c r="A116" s="120" t="s">
        <v>267</v>
      </c>
      <c r="B116" s="8" t="s">
        <v>93</v>
      </c>
      <c r="C116" s="8" t="s">
        <v>264</v>
      </c>
      <c r="D116" s="8"/>
      <c r="E116" s="8"/>
      <c r="F116" s="121"/>
      <c r="G116" s="121"/>
      <c r="H116" s="121"/>
      <c r="I116" s="121"/>
      <c r="J116" s="122"/>
      <c r="K116" s="122"/>
      <c r="L116" s="122"/>
      <c r="M116" s="122"/>
      <c r="N116" s="122"/>
      <c r="O116" s="122"/>
      <c r="P116" s="122"/>
      <c r="Q116" s="122"/>
      <c r="R116" s="122"/>
      <c r="S116" s="114"/>
      <c r="T116" s="114"/>
      <c r="U116" s="114"/>
      <c r="V116" s="115"/>
      <c r="W116" s="115"/>
      <c r="X116" s="81" t="s">
        <v>274</v>
      </c>
      <c r="Y116" s="80" t="s">
        <v>225</v>
      </c>
      <c r="Z116" s="80" t="s">
        <v>263</v>
      </c>
    </row>
    <row r="117" spans="1:26" s="13" customFormat="1" ht="88.5" customHeight="1">
      <c r="A117" s="120" t="s">
        <v>268</v>
      </c>
      <c r="B117" s="8" t="s">
        <v>93</v>
      </c>
      <c r="C117" s="8" t="s">
        <v>264</v>
      </c>
      <c r="D117" s="8"/>
      <c r="E117" s="8"/>
      <c r="F117" s="121"/>
      <c r="G117" s="121"/>
      <c r="H117" s="121"/>
      <c r="I117" s="121"/>
      <c r="J117" s="122"/>
      <c r="K117" s="122"/>
      <c r="L117" s="122"/>
      <c r="M117" s="122"/>
      <c r="N117" s="122"/>
      <c r="O117" s="122"/>
      <c r="P117" s="122"/>
      <c r="Q117" s="122"/>
      <c r="R117" s="122"/>
      <c r="S117" s="114"/>
      <c r="T117" s="114"/>
      <c r="U117" s="114"/>
      <c r="V117" s="115"/>
      <c r="W117" s="115"/>
      <c r="X117" s="81" t="s">
        <v>274</v>
      </c>
      <c r="Y117" s="80" t="s">
        <v>225</v>
      </c>
      <c r="Z117" s="80" t="s">
        <v>263</v>
      </c>
    </row>
    <row r="118" spans="1:26" s="13" customFormat="1" ht="117.75" customHeight="1">
      <c r="A118" s="120" t="s">
        <v>270</v>
      </c>
      <c r="B118" s="8"/>
      <c r="C118" s="8" t="s">
        <v>264</v>
      </c>
      <c r="D118" s="8"/>
      <c r="E118" s="8"/>
      <c r="F118" s="121"/>
      <c r="G118" s="8" t="s">
        <v>316</v>
      </c>
      <c r="H118" s="121"/>
      <c r="I118" s="121"/>
      <c r="J118" s="122"/>
      <c r="K118" s="122"/>
      <c r="L118" s="122"/>
      <c r="M118" s="121" t="s">
        <v>308</v>
      </c>
      <c r="N118" s="122"/>
      <c r="O118" s="122"/>
      <c r="P118" s="122"/>
      <c r="Q118" s="122"/>
      <c r="R118" s="122"/>
      <c r="S118" s="114"/>
      <c r="T118" s="114"/>
      <c r="U118" s="114"/>
      <c r="V118" s="115"/>
      <c r="W118" s="115"/>
      <c r="X118" s="81" t="s">
        <v>274</v>
      </c>
      <c r="Y118" s="80" t="s">
        <v>292</v>
      </c>
      <c r="Z118" s="80" t="s">
        <v>263</v>
      </c>
    </row>
    <row r="119" spans="1:26" s="13" customFormat="1" ht="69" customHeight="1">
      <c r="A119" s="123" t="s">
        <v>296</v>
      </c>
      <c r="B119" s="8"/>
      <c r="C119" s="8"/>
      <c r="D119" s="8"/>
      <c r="E119" s="8"/>
      <c r="F119" s="121"/>
      <c r="G119" s="121"/>
      <c r="H119" s="121"/>
      <c r="I119" s="121"/>
      <c r="J119" s="122"/>
      <c r="K119" s="122"/>
      <c r="L119" s="122"/>
      <c r="M119" s="122"/>
      <c r="N119" s="122"/>
      <c r="O119" s="122"/>
      <c r="P119" s="122"/>
      <c r="Q119" s="122"/>
      <c r="R119" s="122"/>
      <c r="S119" s="47"/>
      <c r="T119" s="47"/>
      <c r="U119" s="47"/>
      <c r="V119" s="81"/>
      <c r="W119" s="81"/>
      <c r="X119" s="81"/>
      <c r="Y119" s="80"/>
      <c r="Z119" s="80" t="s">
        <v>263</v>
      </c>
    </row>
    <row r="120" spans="1:26" s="13" customFormat="1" ht="51.75" customHeight="1">
      <c r="A120" s="124" t="s">
        <v>312</v>
      </c>
      <c r="B120" s="8"/>
      <c r="C120" s="8"/>
      <c r="D120" s="8"/>
      <c r="E120" s="8"/>
      <c r="F120" s="121"/>
      <c r="G120" s="121"/>
      <c r="H120" s="121"/>
      <c r="I120" s="121"/>
      <c r="J120" s="122"/>
      <c r="K120" s="122"/>
      <c r="L120" s="122"/>
      <c r="M120" s="122"/>
      <c r="N120" s="122"/>
      <c r="O120" s="122"/>
      <c r="P120" s="122"/>
      <c r="Q120" s="122"/>
      <c r="R120" s="122"/>
      <c r="S120" s="47"/>
      <c r="T120" s="47"/>
      <c r="U120" s="47"/>
      <c r="V120" s="81"/>
      <c r="W120" s="81"/>
      <c r="X120" s="81"/>
      <c r="Y120" s="80"/>
      <c r="Z120" s="80" t="s">
        <v>263</v>
      </c>
    </row>
    <row r="121" spans="1:26" s="13" customFormat="1" ht="63">
      <c r="A121" s="124" t="s">
        <v>313</v>
      </c>
      <c r="B121" s="8"/>
      <c r="C121" s="8"/>
      <c r="D121" s="8"/>
      <c r="E121" s="8"/>
      <c r="F121" s="121"/>
      <c r="G121" s="121"/>
      <c r="H121" s="121"/>
      <c r="I121" s="121"/>
      <c r="J121" s="122"/>
      <c r="K121" s="122"/>
      <c r="L121" s="122"/>
      <c r="M121" s="122"/>
      <c r="N121" s="122"/>
      <c r="O121" s="122"/>
      <c r="P121" s="122"/>
      <c r="Q121" s="122"/>
      <c r="R121" s="122"/>
      <c r="S121" s="47"/>
      <c r="T121" s="47"/>
      <c r="U121" s="47"/>
      <c r="V121" s="81"/>
      <c r="W121" s="81"/>
      <c r="X121" s="81"/>
      <c r="Y121" s="80"/>
      <c r="Z121" s="80" t="s">
        <v>263</v>
      </c>
    </row>
    <row r="122" spans="1:26" s="13" customFormat="1" ht="63">
      <c r="A122" s="124" t="s">
        <v>297</v>
      </c>
      <c r="B122" s="8"/>
      <c r="C122" s="8"/>
      <c r="D122" s="8"/>
      <c r="E122" s="8"/>
      <c r="F122" s="121"/>
      <c r="G122" s="121"/>
      <c r="H122" s="121"/>
      <c r="I122" s="121"/>
      <c r="J122" s="122"/>
      <c r="K122" s="122"/>
      <c r="L122" s="122"/>
      <c r="M122" s="122"/>
      <c r="N122" s="122"/>
      <c r="O122" s="122"/>
      <c r="P122" s="122"/>
      <c r="Q122" s="122"/>
      <c r="R122" s="122"/>
      <c r="S122" s="47"/>
      <c r="T122" s="47"/>
      <c r="U122" s="47"/>
      <c r="V122" s="81"/>
      <c r="W122" s="81"/>
      <c r="X122" s="81"/>
      <c r="Y122" s="80"/>
      <c r="Z122" s="80" t="s">
        <v>263</v>
      </c>
    </row>
    <row r="123" spans="1:26" s="13" customFormat="1" ht="54" customHeight="1">
      <c r="A123" s="124" t="s">
        <v>298</v>
      </c>
      <c r="B123" s="8"/>
      <c r="C123" s="8"/>
      <c r="D123" s="8"/>
      <c r="E123" s="8"/>
      <c r="F123" s="121"/>
      <c r="G123" s="121"/>
      <c r="H123" s="121"/>
      <c r="I123" s="121"/>
      <c r="J123" s="122"/>
      <c r="K123" s="122"/>
      <c r="L123" s="122"/>
      <c r="M123" s="122"/>
      <c r="N123" s="122"/>
      <c r="O123" s="122"/>
      <c r="P123" s="122"/>
      <c r="Q123" s="122"/>
      <c r="R123" s="122"/>
      <c r="S123" s="47"/>
      <c r="T123" s="47"/>
      <c r="U123" s="47"/>
      <c r="V123" s="81"/>
      <c r="W123" s="81"/>
      <c r="X123" s="81"/>
      <c r="Y123" s="80"/>
      <c r="Z123" s="80" t="s">
        <v>263</v>
      </c>
    </row>
    <row r="124" spans="1:26" s="13" customFormat="1" ht="36.75" customHeight="1">
      <c r="A124" s="124" t="s">
        <v>299</v>
      </c>
      <c r="B124" s="8"/>
      <c r="C124" s="8"/>
      <c r="D124" s="8"/>
      <c r="E124" s="8"/>
      <c r="F124" s="121"/>
      <c r="G124" s="121"/>
      <c r="H124" s="121"/>
      <c r="I124" s="121"/>
      <c r="J124" s="122"/>
      <c r="K124" s="122"/>
      <c r="L124" s="122"/>
      <c r="M124" s="122"/>
      <c r="N124" s="122"/>
      <c r="O124" s="122"/>
      <c r="P124" s="122"/>
      <c r="Q124" s="122"/>
      <c r="R124" s="122"/>
      <c r="S124" s="47"/>
      <c r="T124" s="47"/>
      <c r="U124" s="47"/>
      <c r="V124" s="81"/>
      <c r="W124" s="81"/>
      <c r="X124" s="81"/>
      <c r="Y124" s="80"/>
      <c r="Z124" s="80" t="s">
        <v>263</v>
      </c>
    </row>
    <row r="125" spans="1:26" s="13" customFormat="1" ht="35.25" customHeight="1">
      <c r="A125" s="124" t="s">
        <v>300</v>
      </c>
      <c r="B125" s="8"/>
      <c r="C125" s="8"/>
      <c r="D125" s="8"/>
      <c r="E125" s="8"/>
      <c r="F125" s="121"/>
      <c r="G125" s="121"/>
      <c r="H125" s="121"/>
      <c r="I125" s="121"/>
      <c r="J125" s="122"/>
      <c r="K125" s="122"/>
      <c r="L125" s="122"/>
      <c r="M125" s="122"/>
      <c r="N125" s="122"/>
      <c r="O125" s="122"/>
      <c r="P125" s="122"/>
      <c r="Q125" s="122"/>
      <c r="R125" s="122"/>
      <c r="S125" s="47"/>
      <c r="T125" s="47"/>
      <c r="U125" s="47"/>
      <c r="V125" s="81"/>
      <c r="W125" s="81"/>
      <c r="X125" s="81"/>
      <c r="Y125" s="80"/>
      <c r="Z125" s="80" t="s">
        <v>263</v>
      </c>
    </row>
    <row r="126" spans="1:26" s="13" customFormat="1" ht="34.5" customHeight="1">
      <c r="A126" s="124" t="s">
        <v>301</v>
      </c>
      <c r="B126" s="8"/>
      <c r="C126" s="8"/>
      <c r="D126" s="8"/>
      <c r="E126" s="8"/>
      <c r="F126" s="121"/>
      <c r="G126" s="121"/>
      <c r="H126" s="121"/>
      <c r="I126" s="121"/>
      <c r="J126" s="122"/>
      <c r="K126" s="122"/>
      <c r="L126" s="122"/>
      <c r="M126" s="122"/>
      <c r="N126" s="122"/>
      <c r="O126" s="122"/>
      <c r="P126" s="122"/>
      <c r="Q126" s="122"/>
      <c r="R126" s="122"/>
      <c r="S126" s="47"/>
      <c r="T126" s="47"/>
      <c r="U126" s="47"/>
      <c r="V126" s="81"/>
      <c r="W126" s="81"/>
      <c r="X126" s="81"/>
      <c r="Y126" s="80"/>
      <c r="Z126" s="80" t="s">
        <v>263</v>
      </c>
    </row>
    <row r="127" spans="1:26" s="13" customFormat="1" ht="51.75" customHeight="1">
      <c r="A127" s="124" t="s">
        <v>314</v>
      </c>
      <c r="B127" s="8"/>
      <c r="C127" s="8"/>
      <c r="D127" s="8"/>
      <c r="E127" s="8"/>
      <c r="F127" s="121"/>
      <c r="G127" s="121"/>
      <c r="H127" s="121"/>
      <c r="I127" s="121"/>
      <c r="J127" s="122"/>
      <c r="K127" s="122"/>
      <c r="L127" s="122"/>
      <c r="M127" s="122"/>
      <c r="N127" s="122"/>
      <c r="O127" s="122"/>
      <c r="P127" s="122"/>
      <c r="Q127" s="122"/>
      <c r="R127" s="122"/>
      <c r="S127" s="47"/>
      <c r="T127" s="47"/>
      <c r="U127" s="47"/>
      <c r="V127" s="81"/>
      <c r="W127" s="81"/>
      <c r="X127" s="81"/>
      <c r="Y127" s="80"/>
      <c r="Z127" s="80"/>
    </row>
    <row r="128" spans="1:26" s="13" customFormat="1" ht="36" customHeight="1">
      <c r="A128" s="124" t="s">
        <v>315</v>
      </c>
      <c r="B128" s="8"/>
      <c r="C128" s="8"/>
      <c r="D128" s="8"/>
      <c r="E128" s="8"/>
      <c r="F128" s="121"/>
      <c r="G128" s="121"/>
      <c r="H128" s="121"/>
      <c r="I128" s="121"/>
      <c r="J128" s="122"/>
      <c r="K128" s="122"/>
      <c r="L128" s="122"/>
      <c r="M128" s="122"/>
      <c r="N128" s="122"/>
      <c r="O128" s="122"/>
      <c r="P128" s="122"/>
      <c r="Q128" s="122"/>
      <c r="R128" s="122"/>
      <c r="S128" s="47"/>
      <c r="T128" s="47"/>
      <c r="U128" s="47"/>
      <c r="V128" s="81"/>
      <c r="W128" s="81"/>
      <c r="X128" s="81"/>
      <c r="Y128" s="80"/>
      <c r="Z128" s="80"/>
    </row>
    <row r="129" spans="1:26" s="13" customFormat="1" ht="136.5" customHeight="1">
      <c r="A129" s="9" t="s">
        <v>139</v>
      </c>
      <c r="B129" s="8" t="s">
        <v>72</v>
      </c>
      <c r="C129" s="8" t="s">
        <v>269</v>
      </c>
      <c r="D129" s="125"/>
      <c r="E129" s="125"/>
      <c r="F129" s="125"/>
      <c r="G129" s="125"/>
      <c r="H129" s="125"/>
      <c r="I129" s="125"/>
      <c r="J129" s="125"/>
      <c r="K129" s="125"/>
      <c r="L129" s="125"/>
      <c r="M129" s="8" t="s">
        <v>308</v>
      </c>
      <c r="N129" s="125"/>
      <c r="O129" s="125"/>
      <c r="P129" s="125"/>
      <c r="Q129" s="125"/>
      <c r="R129" s="125"/>
      <c r="S129" s="114"/>
      <c r="T129" s="114"/>
      <c r="U129" s="114"/>
      <c r="V129" s="115"/>
      <c r="W129" s="115"/>
      <c r="X129" s="81" t="s">
        <v>274</v>
      </c>
      <c r="Y129" s="80" t="s">
        <v>292</v>
      </c>
      <c r="Z129" s="80" t="s">
        <v>263</v>
      </c>
    </row>
    <row r="130" spans="1:26" s="13" customFormat="1" ht="264.75" customHeight="1">
      <c r="A130" s="9" t="s">
        <v>147</v>
      </c>
      <c r="B130" s="8"/>
      <c r="C130" s="8" t="s">
        <v>185</v>
      </c>
      <c r="D130" s="9"/>
      <c r="E130" s="9"/>
      <c r="F130" s="9"/>
      <c r="G130" s="8" t="s">
        <v>146</v>
      </c>
      <c r="H130" s="9" t="s">
        <v>237</v>
      </c>
      <c r="I130" s="9"/>
      <c r="J130" s="9"/>
      <c r="K130" s="9"/>
      <c r="L130" s="9"/>
      <c r="M130" s="9" t="s">
        <v>309</v>
      </c>
      <c r="N130" s="9"/>
      <c r="O130" s="9"/>
      <c r="P130" s="9"/>
      <c r="Q130" s="9"/>
      <c r="R130" s="9"/>
      <c r="S130" s="114"/>
      <c r="T130" s="114"/>
      <c r="U130" s="114"/>
      <c r="V130" s="115"/>
      <c r="W130" s="115"/>
      <c r="X130" s="81" t="s">
        <v>274</v>
      </c>
      <c r="Y130" s="80" t="s">
        <v>228</v>
      </c>
      <c r="Z130" s="62"/>
    </row>
    <row r="131" spans="1:26" s="17" customFormat="1" ht="18.75">
      <c r="A131" s="164" t="s">
        <v>148</v>
      </c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6"/>
    </row>
    <row r="132" spans="1:26" s="17" customFormat="1" ht="177.75" customHeight="1">
      <c r="A132" s="12" t="s">
        <v>288</v>
      </c>
      <c r="B132" s="49"/>
      <c r="C132" s="178" t="s">
        <v>236</v>
      </c>
      <c r="D132" s="5"/>
      <c r="E132" s="49"/>
      <c r="F132" s="25"/>
      <c r="G132" s="25" t="s">
        <v>149</v>
      </c>
      <c r="H132" s="25" t="s">
        <v>150</v>
      </c>
      <c r="I132" s="25" t="s">
        <v>150</v>
      </c>
      <c r="J132" s="25" t="s">
        <v>150</v>
      </c>
      <c r="K132" s="25" t="s">
        <v>150</v>
      </c>
      <c r="L132" s="25" t="s">
        <v>150</v>
      </c>
      <c r="M132" s="148" t="s">
        <v>311</v>
      </c>
      <c r="N132" s="24"/>
      <c r="O132" s="24"/>
      <c r="P132" s="24"/>
      <c r="Q132" s="24"/>
      <c r="R132" s="26"/>
      <c r="S132" s="49"/>
      <c r="T132" s="49"/>
      <c r="U132" s="49"/>
      <c r="V132" s="21"/>
      <c r="W132" s="21"/>
      <c r="X132" s="180" t="s">
        <v>274</v>
      </c>
      <c r="Y132" s="76" t="s">
        <v>287</v>
      </c>
      <c r="Z132" s="194"/>
    </row>
    <row r="133" spans="1:26" s="17" customFormat="1" ht="70.5" customHeight="1">
      <c r="A133" s="139" t="s">
        <v>289</v>
      </c>
      <c r="B133" s="49"/>
      <c r="C133" s="179"/>
      <c r="D133" s="5"/>
      <c r="E133" s="49"/>
      <c r="F133" s="25"/>
      <c r="G133" s="152"/>
      <c r="H133" s="152"/>
      <c r="I133" s="152"/>
      <c r="J133" s="25"/>
      <c r="K133" s="25"/>
      <c r="L133" s="152"/>
      <c r="M133" s="151"/>
      <c r="N133" s="24"/>
      <c r="O133" s="24"/>
      <c r="P133" s="24"/>
      <c r="Q133" s="24"/>
      <c r="R133" s="26"/>
      <c r="S133" s="49"/>
      <c r="T133" s="49"/>
      <c r="U133" s="49"/>
      <c r="V133" s="21"/>
      <c r="W133" s="21"/>
      <c r="X133" s="181"/>
      <c r="Y133" s="76" t="s">
        <v>291</v>
      </c>
      <c r="Z133" s="195"/>
    </row>
    <row r="134" spans="1:26" s="17" customFormat="1" ht="269.25" customHeight="1">
      <c r="A134" s="12" t="s">
        <v>151</v>
      </c>
      <c r="B134" s="49"/>
      <c r="C134" s="24" t="s">
        <v>157</v>
      </c>
      <c r="D134" s="5"/>
      <c r="E134" s="49"/>
      <c r="F134" s="24" t="s">
        <v>152</v>
      </c>
      <c r="G134" s="24" t="s">
        <v>153</v>
      </c>
      <c r="H134" s="24" t="s">
        <v>154</v>
      </c>
      <c r="I134" s="24" t="s">
        <v>154</v>
      </c>
      <c r="J134" s="24" t="s">
        <v>154</v>
      </c>
      <c r="K134" s="24" t="s">
        <v>154</v>
      </c>
      <c r="L134" s="24"/>
      <c r="M134" s="24" t="s">
        <v>305</v>
      </c>
      <c r="N134" s="49"/>
      <c r="O134" s="49"/>
      <c r="P134" s="49"/>
      <c r="Q134" s="49"/>
      <c r="R134" s="49"/>
      <c r="S134" s="49"/>
      <c r="T134" s="49"/>
      <c r="U134" s="49"/>
      <c r="V134" s="21"/>
      <c r="W134" s="21"/>
      <c r="X134" s="81" t="s">
        <v>274</v>
      </c>
      <c r="Y134" s="136" t="s">
        <v>284</v>
      </c>
      <c r="Z134" s="54"/>
    </row>
    <row r="135" spans="1:26" s="18" customFormat="1" ht="109.5" customHeight="1">
      <c r="A135" s="12" t="s">
        <v>132</v>
      </c>
      <c r="B135" s="5" t="s">
        <v>60</v>
      </c>
      <c r="C135" s="5" t="s">
        <v>207</v>
      </c>
      <c r="D135" s="23"/>
      <c r="E135" s="23"/>
      <c r="F135" s="23"/>
      <c r="G135" s="23"/>
      <c r="H135" s="23"/>
      <c r="I135" s="23"/>
      <c r="J135" s="23"/>
      <c r="K135" s="23"/>
      <c r="L135" s="23"/>
      <c r="M135" s="5" t="s">
        <v>306</v>
      </c>
      <c r="N135" s="23"/>
      <c r="O135" s="23"/>
      <c r="P135" s="23"/>
      <c r="Q135" s="23"/>
      <c r="R135" s="23"/>
      <c r="S135" s="5"/>
      <c r="T135" s="23"/>
      <c r="U135" s="23"/>
      <c r="V135" s="10"/>
      <c r="W135" s="10"/>
      <c r="X135" s="81" t="s">
        <v>274</v>
      </c>
      <c r="Y135" s="9" t="s">
        <v>285</v>
      </c>
      <c r="Z135" s="72"/>
    </row>
    <row r="136" spans="1:26" s="20" customFormat="1" ht="155.25" customHeight="1">
      <c r="A136" s="12" t="s">
        <v>158</v>
      </c>
      <c r="B136" s="5"/>
      <c r="C136" s="5" t="s">
        <v>177</v>
      </c>
      <c r="D136" s="5"/>
      <c r="E136" s="5" t="s">
        <v>68</v>
      </c>
      <c r="F136" s="5"/>
      <c r="G136" s="5"/>
      <c r="H136" s="5" t="s">
        <v>159</v>
      </c>
      <c r="I136" s="5" t="s">
        <v>159</v>
      </c>
      <c r="J136" s="5" t="s">
        <v>69</v>
      </c>
      <c r="K136" s="5"/>
      <c r="L136" s="5"/>
      <c r="M136" s="5" t="s">
        <v>306</v>
      </c>
      <c r="N136" s="5"/>
      <c r="O136" s="5"/>
      <c r="P136" s="5"/>
      <c r="Q136" s="5"/>
      <c r="R136" s="5"/>
      <c r="S136" s="11"/>
      <c r="T136" s="11">
        <v>7845.2160000000003</v>
      </c>
      <c r="U136" s="11" t="s">
        <v>70</v>
      </c>
      <c r="V136" s="11"/>
      <c r="W136" s="11"/>
      <c r="X136" s="81" t="s">
        <v>274</v>
      </c>
      <c r="Y136" s="9" t="s">
        <v>286</v>
      </c>
      <c r="Z136" s="45"/>
    </row>
    <row r="137" spans="1:26" s="20" customFormat="1" ht="246" customHeight="1">
      <c r="A137" s="12" t="s">
        <v>181</v>
      </c>
      <c r="B137" s="5"/>
      <c r="C137" s="5" t="s">
        <v>182</v>
      </c>
      <c r="D137" s="5"/>
      <c r="E137" s="5"/>
      <c r="F137" s="5"/>
      <c r="G137" s="5" t="s">
        <v>205</v>
      </c>
      <c r="H137" s="5" t="s">
        <v>206</v>
      </c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1"/>
      <c r="T137" s="11"/>
      <c r="U137" s="11"/>
      <c r="V137" s="11"/>
      <c r="W137" s="11"/>
      <c r="X137" s="81" t="s">
        <v>274</v>
      </c>
      <c r="Y137" s="76" t="s">
        <v>293</v>
      </c>
      <c r="Z137" s="45"/>
    </row>
    <row r="138" spans="1:26" s="17" customFormat="1" ht="30" customHeight="1">
      <c r="A138" s="164" t="s">
        <v>71</v>
      </c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6"/>
    </row>
    <row r="139" spans="1:26" s="17" customFormat="1" ht="353.25" customHeight="1">
      <c r="A139" s="53" t="s">
        <v>186</v>
      </c>
      <c r="B139" s="53"/>
      <c r="C139" s="6" t="s">
        <v>187</v>
      </c>
      <c r="D139" s="6"/>
      <c r="E139" s="54"/>
      <c r="F139" s="55" t="s">
        <v>77</v>
      </c>
      <c r="G139" s="8" t="s">
        <v>188</v>
      </c>
      <c r="H139" s="8" t="s">
        <v>189</v>
      </c>
      <c r="I139" s="8" t="s">
        <v>190</v>
      </c>
      <c r="J139" s="8" t="s">
        <v>203</v>
      </c>
      <c r="K139" s="8" t="s">
        <v>204</v>
      </c>
      <c r="L139" s="8" t="s">
        <v>191</v>
      </c>
      <c r="M139" s="8" t="s">
        <v>310</v>
      </c>
      <c r="N139" s="8" t="s">
        <v>161</v>
      </c>
      <c r="O139" s="8"/>
      <c r="P139" s="8"/>
      <c r="Q139" s="8"/>
      <c r="R139" s="8" t="s">
        <v>191</v>
      </c>
      <c r="S139" s="66"/>
      <c r="T139" s="67"/>
      <c r="U139" s="67"/>
      <c r="V139" s="21"/>
      <c r="W139" s="21"/>
      <c r="X139" s="81" t="s">
        <v>274</v>
      </c>
      <c r="Y139" s="76" t="s">
        <v>228</v>
      </c>
      <c r="Z139" s="54"/>
    </row>
    <row r="140" spans="1:26" s="17" customFormat="1" ht="108.75" customHeight="1">
      <c r="A140" s="56" t="s">
        <v>192</v>
      </c>
      <c r="B140" s="53"/>
      <c r="C140" s="57" t="s">
        <v>193</v>
      </c>
      <c r="D140" s="6"/>
      <c r="E140" s="54"/>
      <c r="F140" s="55"/>
      <c r="G140" s="8"/>
      <c r="H140" s="8"/>
      <c r="I140" s="8"/>
      <c r="J140" s="8"/>
      <c r="K140" s="8"/>
      <c r="L140" s="8" t="s">
        <v>194</v>
      </c>
      <c r="M140" s="8"/>
      <c r="N140" s="8"/>
      <c r="O140" s="8"/>
      <c r="P140" s="8"/>
      <c r="Q140" s="8"/>
      <c r="R140" s="8"/>
      <c r="S140" s="66"/>
      <c r="T140" s="67"/>
      <c r="U140" s="67"/>
      <c r="V140" s="21"/>
      <c r="W140" s="21"/>
      <c r="X140" s="21"/>
      <c r="Y140" s="54"/>
      <c r="Z140" s="54"/>
    </row>
    <row r="141" spans="1:26" s="17" customFormat="1" ht="156" customHeight="1">
      <c r="A141" s="53" t="s">
        <v>162</v>
      </c>
      <c r="B141" s="53"/>
      <c r="C141" s="6" t="s">
        <v>160</v>
      </c>
      <c r="D141" s="58"/>
      <c r="E141" s="53"/>
      <c r="F141" s="8"/>
      <c r="G141" s="8" t="s">
        <v>195</v>
      </c>
      <c r="H141" s="8" t="s">
        <v>196</v>
      </c>
      <c r="I141" s="8" t="s">
        <v>197</v>
      </c>
      <c r="J141" s="8" t="s">
        <v>164</v>
      </c>
      <c r="K141" s="8" t="s">
        <v>163</v>
      </c>
      <c r="L141" s="8" t="s">
        <v>198</v>
      </c>
      <c r="M141" s="8"/>
      <c r="N141" s="56"/>
      <c r="O141" s="56"/>
      <c r="P141" s="59"/>
      <c r="Q141" s="59"/>
      <c r="R141" s="57" t="s">
        <v>199</v>
      </c>
      <c r="S141" s="66"/>
      <c r="T141" s="67"/>
      <c r="U141" s="67"/>
      <c r="V141" s="21"/>
      <c r="W141" s="21"/>
      <c r="X141" s="21"/>
      <c r="Y141" s="54"/>
      <c r="Z141" s="54"/>
    </row>
    <row r="142" spans="1:26" s="17" customFormat="1" ht="119.25" customHeight="1">
      <c r="A142" s="9" t="s">
        <v>200</v>
      </c>
      <c r="B142" s="53"/>
      <c r="C142" s="6" t="s">
        <v>160</v>
      </c>
      <c r="D142" s="58"/>
      <c r="E142" s="53"/>
      <c r="F142" s="5" t="s">
        <v>165</v>
      </c>
      <c r="G142" s="27" t="s">
        <v>201</v>
      </c>
      <c r="H142" s="8" t="s">
        <v>202</v>
      </c>
      <c r="I142" s="8" t="s">
        <v>202</v>
      </c>
      <c r="J142" s="27"/>
      <c r="K142" s="27"/>
      <c r="L142" s="8" t="s">
        <v>202</v>
      </c>
      <c r="M142" s="8"/>
      <c r="N142" s="27"/>
      <c r="O142" s="27"/>
      <c r="P142" s="27"/>
      <c r="Q142" s="60"/>
      <c r="R142" s="27" t="s">
        <v>201</v>
      </c>
      <c r="S142" s="66"/>
      <c r="T142" s="67"/>
      <c r="U142" s="67"/>
      <c r="V142" s="21"/>
      <c r="W142" s="21"/>
      <c r="X142" s="21"/>
      <c r="Y142" s="54"/>
      <c r="Z142" s="8" t="s">
        <v>231</v>
      </c>
    </row>
    <row r="143" spans="1:26" s="17" customFormat="1" ht="18.75">
      <c r="A143" s="164" t="s">
        <v>155</v>
      </c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6"/>
    </row>
    <row r="144" spans="1:26" ht="168.75" customHeight="1">
      <c r="A144" s="12" t="s">
        <v>156</v>
      </c>
      <c r="B144" s="9"/>
      <c r="C144" s="5" t="s">
        <v>79</v>
      </c>
      <c r="D144" s="8"/>
      <c r="E144" s="8"/>
      <c r="F144" s="8"/>
      <c r="G144" s="8" t="s">
        <v>99</v>
      </c>
      <c r="H144" s="8"/>
      <c r="I144" s="8"/>
      <c r="J144" s="8"/>
      <c r="K144" s="50"/>
      <c r="L144" s="50"/>
      <c r="M144" s="50"/>
      <c r="N144" s="50"/>
      <c r="O144" s="50"/>
      <c r="P144" s="50"/>
      <c r="Q144" s="50"/>
      <c r="R144" s="50"/>
      <c r="S144" s="51"/>
      <c r="T144" s="51"/>
      <c r="U144" s="47"/>
      <c r="V144" s="71"/>
      <c r="W144" s="71"/>
      <c r="X144" s="81" t="s">
        <v>274</v>
      </c>
      <c r="Y144" s="76" t="s">
        <v>225</v>
      </c>
      <c r="Z144" s="73"/>
    </row>
    <row r="145" spans="1:28" s="17" customFormat="1" ht="174" customHeight="1">
      <c r="A145" s="9" t="s">
        <v>273</v>
      </c>
      <c r="B145" s="9"/>
      <c r="C145" s="8" t="s">
        <v>79</v>
      </c>
      <c r="D145" s="8"/>
      <c r="E145" s="9"/>
      <c r="F145" s="8"/>
      <c r="G145" s="8" t="s">
        <v>280</v>
      </c>
      <c r="H145" s="50"/>
      <c r="I145" s="50"/>
      <c r="J145" s="50"/>
      <c r="K145" s="50"/>
      <c r="L145" s="50"/>
      <c r="M145" s="50"/>
      <c r="N145" s="39"/>
      <c r="O145" s="39"/>
      <c r="P145" s="39"/>
      <c r="Q145" s="39"/>
      <c r="R145" s="39"/>
      <c r="S145" s="32"/>
      <c r="T145" s="32"/>
      <c r="U145" s="52"/>
      <c r="V145" s="7"/>
      <c r="W145" s="7"/>
      <c r="X145" s="129" t="s">
        <v>282</v>
      </c>
      <c r="Y145" s="76" t="s">
        <v>225</v>
      </c>
      <c r="Z145" s="54"/>
    </row>
    <row r="146" spans="1:28" s="17" customFormat="1" ht="120" customHeight="1">
      <c r="A146" s="9" t="s">
        <v>279</v>
      </c>
      <c r="B146" s="9"/>
      <c r="C146" s="8" t="s">
        <v>79</v>
      </c>
      <c r="D146" s="8"/>
      <c r="E146" s="9"/>
      <c r="F146" s="8"/>
      <c r="G146" s="8"/>
      <c r="H146" s="8" t="s">
        <v>280</v>
      </c>
      <c r="I146" s="50"/>
      <c r="J146" s="50"/>
      <c r="K146" s="50"/>
      <c r="L146" s="50"/>
      <c r="M146" s="50"/>
      <c r="N146" s="133"/>
      <c r="O146" s="133"/>
      <c r="P146" s="133"/>
      <c r="Q146" s="133"/>
      <c r="R146" s="133"/>
      <c r="S146" s="134"/>
      <c r="T146" s="134"/>
      <c r="U146" s="135"/>
      <c r="V146" s="135"/>
      <c r="W146" s="135"/>
      <c r="X146" s="129" t="s">
        <v>282</v>
      </c>
      <c r="Y146" s="128" t="s">
        <v>225</v>
      </c>
      <c r="Z146" s="54"/>
    </row>
    <row r="147" spans="1:28" s="17" customFormat="1" ht="168.75" customHeight="1">
      <c r="A147" s="9" t="s">
        <v>281</v>
      </c>
      <c r="B147" s="9"/>
      <c r="C147" s="8" t="s">
        <v>79</v>
      </c>
      <c r="D147" s="8"/>
      <c r="E147" s="9"/>
      <c r="F147" s="8"/>
      <c r="G147" s="8"/>
      <c r="H147" s="8" t="s">
        <v>280</v>
      </c>
      <c r="I147" s="50"/>
      <c r="J147" s="50"/>
      <c r="K147" s="50"/>
      <c r="L147" s="50"/>
      <c r="M147" s="50"/>
      <c r="N147" s="133"/>
      <c r="O147" s="133"/>
      <c r="P147" s="133"/>
      <c r="Q147" s="133"/>
      <c r="R147" s="133"/>
      <c r="S147" s="134"/>
      <c r="T147" s="134"/>
      <c r="U147" s="135"/>
      <c r="V147" s="135"/>
      <c r="W147" s="135"/>
      <c r="X147" s="129" t="s">
        <v>282</v>
      </c>
      <c r="Y147" s="128" t="s">
        <v>225</v>
      </c>
      <c r="Z147" s="54"/>
    </row>
    <row r="148" spans="1:28" ht="31.5">
      <c r="A148" s="33" t="s">
        <v>184</v>
      </c>
      <c r="B148" s="5" t="s">
        <v>72</v>
      </c>
      <c r="C148" s="5"/>
      <c r="D148" s="5"/>
      <c r="E148" s="5"/>
      <c r="F148" s="5"/>
      <c r="G148" s="5" t="s">
        <v>253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32"/>
      <c r="T148" s="32"/>
      <c r="U148" s="52"/>
      <c r="V148" s="71"/>
      <c r="W148" s="71"/>
      <c r="X148" s="126"/>
      <c r="Y148" s="73"/>
      <c r="Z148" s="73"/>
    </row>
    <row r="149" spans="1:28" s="15" customFormat="1" ht="26.25" customHeight="1">
      <c r="A149" s="164" t="s">
        <v>254</v>
      </c>
      <c r="B149" s="165"/>
      <c r="C149" s="165"/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6"/>
    </row>
    <row r="150" spans="1:28" s="15" customFormat="1" ht="87.75" customHeight="1">
      <c r="A150" s="9" t="s">
        <v>255</v>
      </c>
      <c r="B150" s="5" t="s">
        <v>120</v>
      </c>
      <c r="C150" s="5" t="s">
        <v>130</v>
      </c>
      <c r="D150" s="8"/>
      <c r="E150" s="8"/>
      <c r="F150" s="40"/>
      <c r="G150" s="8" t="s">
        <v>256</v>
      </c>
      <c r="H150" s="8" t="s">
        <v>256</v>
      </c>
      <c r="I150" s="8" t="s">
        <v>256</v>
      </c>
      <c r="J150" s="8" t="s">
        <v>256</v>
      </c>
      <c r="K150" s="8" t="s">
        <v>256</v>
      </c>
      <c r="L150" s="8" t="s">
        <v>256</v>
      </c>
      <c r="M150" s="182" t="s">
        <v>307</v>
      </c>
      <c r="N150" s="40"/>
      <c r="O150" s="40"/>
      <c r="P150" s="40"/>
      <c r="Q150" s="40"/>
      <c r="R150" s="40"/>
      <c r="S150" s="11"/>
      <c r="T150" s="36"/>
      <c r="U150" s="5"/>
      <c r="V150" s="6"/>
      <c r="W150" s="6"/>
      <c r="X150" s="81" t="s">
        <v>274</v>
      </c>
      <c r="Y150" s="76" t="s">
        <v>257</v>
      </c>
      <c r="Z150" s="76" t="s">
        <v>258</v>
      </c>
      <c r="AA150" s="80" t="s">
        <v>259</v>
      </c>
      <c r="AB150" s="147"/>
    </row>
    <row r="151" spans="1:28" s="15" customFormat="1" ht="93" customHeight="1">
      <c r="A151" s="9" t="s">
        <v>260</v>
      </c>
      <c r="B151" s="5" t="s">
        <v>120</v>
      </c>
      <c r="C151" s="5" t="s">
        <v>130</v>
      </c>
      <c r="D151" s="8"/>
      <c r="E151" s="8"/>
      <c r="F151" s="40"/>
      <c r="G151" s="8" t="s">
        <v>256</v>
      </c>
      <c r="H151" s="8" t="s">
        <v>256</v>
      </c>
      <c r="I151" s="8" t="s">
        <v>256</v>
      </c>
      <c r="J151" s="8" t="s">
        <v>256</v>
      </c>
      <c r="K151" s="8" t="s">
        <v>256</v>
      </c>
      <c r="L151" s="8" t="s">
        <v>256</v>
      </c>
      <c r="M151" s="183"/>
      <c r="N151" s="40"/>
      <c r="O151" s="40"/>
      <c r="P151" s="40"/>
      <c r="Q151" s="40"/>
      <c r="R151" s="40"/>
      <c r="S151" s="11"/>
      <c r="T151" s="36"/>
      <c r="U151" s="5"/>
      <c r="V151" s="6"/>
      <c r="W151" s="6"/>
      <c r="X151" s="81" t="s">
        <v>274</v>
      </c>
      <c r="Y151" s="76" t="s">
        <v>257</v>
      </c>
      <c r="Z151" s="76" t="s">
        <v>258</v>
      </c>
      <c r="AA151" s="80" t="s">
        <v>259</v>
      </c>
      <c r="AB151" s="147"/>
    </row>
    <row r="152" spans="1:28" s="15" customFormat="1" ht="83.25" customHeight="1">
      <c r="A152" s="9" t="s">
        <v>261</v>
      </c>
      <c r="B152" s="5" t="s">
        <v>120</v>
      </c>
      <c r="C152" s="5" t="s">
        <v>130</v>
      </c>
      <c r="D152" s="8"/>
      <c r="E152" s="8"/>
      <c r="F152" s="40"/>
      <c r="G152" s="8" t="s">
        <v>256</v>
      </c>
      <c r="H152" s="8" t="s">
        <v>256</v>
      </c>
      <c r="I152" s="8" t="s">
        <v>256</v>
      </c>
      <c r="J152" s="8" t="s">
        <v>256</v>
      </c>
      <c r="K152" s="8" t="s">
        <v>256</v>
      </c>
      <c r="L152" s="8" t="s">
        <v>256</v>
      </c>
      <c r="M152" s="184"/>
      <c r="N152" s="40"/>
      <c r="O152" s="40"/>
      <c r="P152" s="40"/>
      <c r="Q152" s="40"/>
      <c r="R152" s="40"/>
      <c r="S152" s="11"/>
      <c r="T152" s="36"/>
      <c r="U152" s="5"/>
      <c r="V152" s="6"/>
      <c r="W152" s="6"/>
      <c r="X152" s="81" t="s">
        <v>274</v>
      </c>
      <c r="Y152" s="76" t="s">
        <v>257</v>
      </c>
      <c r="Z152" s="76" t="s">
        <v>258</v>
      </c>
      <c r="AA152" s="80" t="s">
        <v>259</v>
      </c>
      <c r="AB152" s="147"/>
    </row>
    <row r="153" spans="1:28" ht="7.5" customHeight="1"/>
    <row r="154" spans="1:28" ht="9" customHeight="1"/>
    <row r="155" spans="1:28" ht="9" customHeight="1"/>
    <row r="159" spans="1:28" s="15" customFormat="1" ht="15.75">
      <c r="S159" s="16"/>
      <c r="T159" s="16"/>
      <c r="U159" s="6"/>
      <c r="V159" s="6"/>
      <c r="W159" s="6"/>
      <c r="X159" s="127"/>
    </row>
  </sheetData>
  <mergeCells count="35">
    <mergeCell ref="M150:M152"/>
    <mergeCell ref="AA5:AA7"/>
    <mergeCell ref="A2:Z2"/>
    <mergeCell ref="A66:Z66"/>
    <mergeCell ref="E5:E7"/>
    <mergeCell ref="C4:N4"/>
    <mergeCell ref="B5:B7"/>
    <mergeCell ref="A8:Z8"/>
    <mergeCell ref="V5:V7"/>
    <mergeCell ref="W5:W7"/>
    <mergeCell ref="J6:K6"/>
    <mergeCell ref="M6:M7"/>
    <mergeCell ref="A138:Z138"/>
    <mergeCell ref="Z132:Z133"/>
    <mergeCell ref="A72:Z72"/>
    <mergeCell ref="C5:C7"/>
    <mergeCell ref="D5:D7"/>
    <mergeCell ref="X5:X7"/>
    <mergeCell ref="C132:C133"/>
    <mergeCell ref="X132:X133"/>
    <mergeCell ref="A149:Z149"/>
    <mergeCell ref="F6:I6"/>
    <mergeCell ref="A5:A7"/>
    <mergeCell ref="A48:B48"/>
    <mergeCell ref="F5:R5"/>
    <mergeCell ref="A131:Z131"/>
    <mergeCell ref="A97:Z97"/>
    <mergeCell ref="N6:Q6"/>
    <mergeCell ref="S5:T6"/>
    <mergeCell ref="Z5:Z7"/>
    <mergeCell ref="A62:Z62"/>
    <mergeCell ref="A143:Z143"/>
    <mergeCell ref="U5:U7"/>
    <mergeCell ref="Y5:Y7"/>
    <mergeCell ref="A94:Z94"/>
  </mergeCells>
  <printOptions horizontalCentered="1"/>
  <pageMargins left="0.43307086614173229" right="0.19685039370078741" top="0.35433070866141736" bottom="3.937007874015748E-2" header="0.31496062992125984" footer="0.31496062992125984"/>
  <pageSetup paperSize="9" scale="47" fitToHeight="0" orientation="landscape" r:id="rId1"/>
  <headerFooter differentFirst="1">
    <oddHeader>&amp;C&amp;P</oddHeader>
  </headerFooter>
  <rowBreaks count="5" manualBreakCount="5">
    <brk id="61" max="26" man="1"/>
    <brk id="71" max="26" man="1"/>
    <brk id="98" max="26" man="1"/>
    <brk id="122" max="26" man="1"/>
    <brk id="137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1" sqref="B41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Мурманск</vt:lpstr>
      <vt:lpstr>Лист2</vt:lpstr>
      <vt:lpstr>Лист3</vt:lpstr>
      <vt:lpstr>Мурманск!Заголовки_для_печати</vt:lpstr>
      <vt:lpstr>Мурманск!Область_печати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Локтева</dc:creator>
  <cp:lastModifiedBy>SenchukovaUN</cp:lastModifiedBy>
  <cp:lastPrinted>2021-01-28T14:12:01Z</cp:lastPrinted>
  <dcterms:created xsi:type="dcterms:W3CDTF">2019-12-13T14:10:36Z</dcterms:created>
  <dcterms:modified xsi:type="dcterms:W3CDTF">2021-03-09T13:42:18Z</dcterms:modified>
</cp:coreProperties>
</file>