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er\Documents\Программа Охрана Здоровья 2023-2028\2024\Ноябрь 2024\"/>
    </mc:Choice>
  </mc:AlternateContent>
  <xr:revisionPtr revIDLastSave="0" documentId="13_ncr:1_{00CD165F-55DB-42E5-B11A-86A5D275341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definedNames>
    <definedName name="_xlnm.Print_Titles" localSheetId="0">Лист1!$2:$3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9" i="1"/>
  <c r="G10" i="1"/>
  <c r="G9" i="1"/>
  <c r="E10" i="1"/>
  <c r="G5" i="1"/>
  <c r="E65" i="1"/>
  <c r="E64" i="1"/>
  <c r="E69" i="1"/>
  <c r="E75" i="1"/>
  <c r="E74" i="1"/>
  <c r="F75" i="1"/>
  <c r="G75" i="1"/>
  <c r="H75" i="1"/>
  <c r="I75" i="1"/>
  <c r="J75" i="1"/>
  <c r="K75" i="1"/>
  <c r="G74" i="1"/>
  <c r="H74" i="1"/>
  <c r="I74" i="1"/>
  <c r="J74" i="1"/>
  <c r="K74" i="1"/>
  <c r="F74" i="1"/>
  <c r="E79" i="1"/>
  <c r="E90" i="1"/>
  <c r="E80" i="1" s="1"/>
  <c r="E89" i="1"/>
  <c r="G80" i="1"/>
  <c r="H80" i="1"/>
  <c r="I80" i="1"/>
  <c r="J80" i="1"/>
  <c r="K80" i="1"/>
  <c r="F80" i="1"/>
  <c r="J5" i="1"/>
  <c r="H10" i="1"/>
  <c r="H5" i="1" s="1"/>
  <c r="I10" i="1"/>
  <c r="I5" i="1" s="1"/>
  <c r="J10" i="1"/>
  <c r="K10" i="1"/>
  <c r="K5" i="1" s="1"/>
  <c r="F10" i="1"/>
  <c r="F5" i="1" s="1"/>
</calcChain>
</file>

<file path=xl/sharedStrings.xml><?xml version="1.0" encoding="utf-8"?>
<sst xmlns="http://schemas.openxmlformats.org/spreadsheetml/2006/main" count="223" uniqueCount="85">
  <si>
    <t>№ 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</si>
  <si>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</si>
  <si>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</si>
  <si>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</si>
  <si>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</si>
  <si>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</t>
  </si>
  <si>
    <t>По годам</t>
  </si>
  <si>
    <t>Всего</t>
  </si>
  <si>
    <t>Муниципальная программа «Охрана здоровья населения города Мурманска»</t>
  </si>
  <si>
    <t>2023-2028</t>
  </si>
  <si>
    <t>-</t>
  </si>
  <si>
    <t>КФКСиОЗ, КО, КСПВООДМ, КК</t>
  </si>
  <si>
    <t>МБ</t>
  </si>
  <si>
    <t>ОБ</t>
  </si>
  <si>
    <t>ФБ</t>
  </si>
  <si>
    <t>ВБ</t>
  </si>
  <si>
    <t>1.</t>
  </si>
  <si>
    <t>Подпрограмма 1 «Формирование здорового образа жизни населения города Мурманска»</t>
  </si>
  <si>
    <t>КФКСиОЗ, КО</t>
  </si>
  <si>
    <t>ОМ 1.1.</t>
  </si>
  <si>
    <t>Основное мероприятие «Обеспечение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Мурманска»</t>
  </si>
  <si>
    <t>0.1. Число лиц, принявших участие в мероприятиях, направленных на формирование здорового образа жизни.</t>
  </si>
  <si>
    <t>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жизни.</t>
  </si>
  <si>
    <t>1.2. Количество экземпляров информационных материалов о здоровом образе жизни для населения.</t>
  </si>
  <si>
    <t>1.3. Количество материалов для информирования специалистов сферы образования по вопросам здорового образа жизни.</t>
  </si>
  <si>
    <t>КФКСиОЗ</t>
  </si>
  <si>
    <t>1.1.1.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</si>
  <si>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</si>
  <si>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</si>
  <si>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1.1.2.</t>
  </si>
  <si>
    <t>Мероприятие «Организация издания и тиражирования информационных материалов о здоровом образе жизни»</t>
  </si>
  <si>
    <t>1.2. Количество экземпляров информационных материалов о здоровом образе жизни для населения</t>
  </si>
  <si>
    <t>1.1.3.</t>
  </si>
  <si>
    <t>1.1.4.</t>
  </si>
  <si>
    <t>Мероприятие «Проведение тематических радиопередач по вопросам профилактики хронических неинфекционных заболеваний»</t>
  </si>
  <si>
    <t>1.4. Количество выступлений (тематических радиопередач) по вопросам профилактики хронических неинфекционных заболеваний</t>
  </si>
  <si>
    <t>ОМ 1.2.</t>
  </si>
  <si>
    <t>Основное мероприятие «Обучение детского населения города Мурманска навыкам здорового образа жизни»</t>
  </si>
  <si>
    <t>1.2.1.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</si>
  <si>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</si>
  <si>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</si>
  <si>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1.2.2.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</si>
  <si>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</si>
  <si>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>ОМ 1.3.</t>
  </si>
  <si>
    <t>Основное мероприятие «Организация и проведение кампаний в рамках Всемирных дней в области здравоохранения»</t>
  </si>
  <si>
    <t>1.3.1.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</si>
  <si>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</si>
  <si>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</t>
  </si>
  <si>
    <t>ОМ 1.4.</t>
  </si>
  <si>
    <t>Основное мероприятие «Выполнение иных мероприятий в сфере охраны здоровья»</t>
  </si>
  <si>
    <t>1.8. Количество участников мероприятий по предупреждению и раннему выявлению заболеваний</t>
  </si>
  <si>
    <t>КФКСиОЗ, конкурсный отбор</t>
  </si>
  <si>
    <t>1.4.1.</t>
  </si>
  <si>
    <t>2.</t>
  </si>
  <si>
    <t>Подпрограмма 2 «Комплексные меры по профилактике наркомании в городе Мурманске»</t>
  </si>
  <si>
    <t>КО, КК, МБУК «ЦГБ                 г. Мурманска», МБУК «ЦДБ города Мурманска», КСПВООДМ, МАУ МП «Объединение молодежных центров», КФКСиОЗ</t>
  </si>
  <si>
    <t>ОМ 2.1.</t>
  </si>
  <si>
    <t>Основное мероприятие «Организация профилактической работы по формированию здорового образа жизни и развитию антинаркотической пропаганды в городе Мурманске»</t>
  </si>
  <si>
    <t>2.1.1.</t>
  </si>
  <si>
    <t>Мероприятие «Проведение антинаркотических мероприятий»</t>
  </si>
  <si>
    <t>КО</t>
  </si>
  <si>
    <t>2.1.2.</t>
  </si>
  <si>
    <t>Мероприятие «Проведение антинаркотических мероприятий в сфере молодежной политики»</t>
  </si>
  <si>
    <t>КСПВООДМ, МАУ МП «Объединение молодежных центров</t>
  </si>
  <si>
    <t>2.1.3.</t>
  </si>
  <si>
    <t>Мероприятие «Приобретение книжных, электронных и аудиовизуальных изданий»</t>
  </si>
  <si>
    <t>КК, МБУК «ЦГБ                г. Мурманска», МБУК «ЦДБ города Мурманска»</t>
  </si>
  <si>
    <t>2.1.4.</t>
  </si>
  <si>
    <t>0.1. Число лиц, принявших участие в мероприятиях, направленных на формирование здорового образа жизни 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</si>
  <si>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0.1. Число лиц, принявших участие в мероприятиях, направленных на формирование здорового образа жизни.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</si>
  <si>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0.1. Число лиц, принявших участие в мероприятиях, направленных на формирование здорового образа жизни. 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</si>
  <si>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Мероприятие «Организация мероприятий по предупреждению и раннему выявлению заболеваний»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</si>
  <si>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</t>
  </si>
  <si>
    <t>Мероприятие «Организация информирования специалистов сферы образования по вопросам здорового образа жизни»</t>
  </si>
  <si>
    <t>1.3. Количество материалов для информирования специалистов сферы образования по вопросам здорового образа жизни</t>
  </si>
  <si>
    <t>КО, КК, МБУК «ЦГБ г. Мурманска», МБУК «ЦДБ города Мурманска», КСПВООДМ, МАУ МП «Объединение молодежных центров», КФКСиОЗ</t>
  </si>
  <si>
    <t>0.2. Доля населения, удовлетворенного эффективностью профилактической антинаркотической работы, от общего числа опрошенных лиц. 2.5. Количество приобретенных книжных, электронных и аудиовизуальных изданий</t>
  </si>
  <si>
    <t>0.2. Доля населения, удовлетворенного эффективностью профилактической антинаркотической работы, от общего числа опрошенных лиц. 2.3. Количество проведенных мероприятий в сфере молодежной политики. 2.4. Количество изготовленных и распространенных информационных материалов</t>
  </si>
  <si>
    <t>Мероприятие 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</si>
  <si>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0.2. Доля населения, удовлетворенного эффективностью профилактической антинаркотической работы, от общего числа опрошенных лиц. 2.6. Количество некоммерческих объединений в сфере физической культуры и спорта, которым предоставлены субсидии</t>
  </si>
  <si>
    <t>2.1.5.</t>
  </si>
  <si>
    <t>0.2. Доля населения, удовлетворенного эффективностью профилактической антинаркотической работы, от общего числа опрошенных лиц. 2.7. Количество проведенных мероприятий в сфере физической культуры и спорта, направленных на профилактику наркомании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</si>
  <si>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мероприятиях. 2.3. Количество проведенных мероприятий в сфере молодежной политики. 2.4. Количество изготовленных и распространенных информационных материалов. 2.5. Количество приобретенных книжных, электронных и аудиовизуальных изданий. 2.6. Количество некоммерческих объединений в сфере физической культуры и спорта, которым предоставлены субсидии. 2.7. Количество проведенных мероприятий в сфере физической культуры и спорта, направленных на профилактику наркомании</t>
  </si>
  <si>
    <t>Мероприятие  «Проведение мероприятий в сфере физической культуры и спорта, направленных на профилактику наркомании»</t>
  </si>
  <si>
    <t>План реализации муниципальной программы «Охрана здоровья населения города Мурманска» на 2023 – 2028 годы (в ред. от 19.12.2024)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</si>
</sst>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8"/>
  <sheetViews>
    <sheetView tabSelected="1" workbookViewId="0">
      <pane xSplit="4" ySplit="3" topLeftCell="E61" activePane="bottomRight" state="frozen"/>
      <selection pane="topRight" activeCell="E1" sqref="E1"/>
      <selection pane="bottomLeft" activeCell="A3" sqref="A3"/>
      <selection pane="bottomRight" activeCell="A2" sqref="A2:A3"/>
    </sheetView>
  </sheetViews>
  <sheetFormatPr defaultRowHeight="15" x14ac:dyDescent="0.25"/>
  <cols>
    <col min="2" max="2" width="40.28515625" customWidth="1"/>
    <col min="11" max="11" width="15.85546875" customWidth="1"/>
    <col min="12" max="12" width="44.28515625" customWidth="1"/>
    <col min="13" max="13" width="16.140625" customWidth="1"/>
  </cols>
  <sheetData>
    <row r="1" spans="1:13" ht="29.25" customHeight="1" x14ac:dyDescent="0.25">
      <c r="A1" s="10" t="s">
        <v>84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/>
      <c r="F2" s="12"/>
      <c r="G2" s="12"/>
      <c r="H2" s="12"/>
      <c r="I2" s="12"/>
      <c r="J2" s="12"/>
      <c r="K2" s="12"/>
      <c r="L2" s="12" t="s">
        <v>4</v>
      </c>
      <c r="M2" s="12" t="s">
        <v>5</v>
      </c>
    </row>
    <row r="3" spans="1:13" ht="48.75" customHeight="1" x14ac:dyDescent="0.25">
      <c r="A3" s="12"/>
      <c r="B3" s="12"/>
      <c r="C3" s="12"/>
      <c r="D3" s="1" t="s">
        <v>6</v>
      </c>
      <c r="E3" s="1" t="s">
        <v>7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2"/>
      <c r="M3" s="12"/>
    </row>
    <row r="4" spans="1:13" x14ac:dyDescent="0.25">
      <c r="A4" s="12"/>
      <c r="B4" s="13" t="s">
        <v>8</v>
      </c>
      <c r="C4" s="12" t="s">
        <v>9</v>
      </c>
      <c r="D4" s="1" t="s">
        <v>7</v>
      </c>
      <c r="E4" s="3">
        <v>28047.8</v>
      </c>
      <c r="F4" s="3">
        <v>4930.8</v>
      </c>
      <c r="G4" s="3">
        <v>4738.2</v>
      </c>
      <c r="H4" s="3">
        <v>4866.5</v>
      </c>
      <c r="I4" s="3">
        <v>4816.5</v>
      </c>
      <c r="J4" s="3">
        <v>4347.8999999999996</v>
      </c>
      <c r="K4" s="3">
        <v>4347.8999999999996</v>
      </c>
      <c r="L4" s="13" t="s">
        <v>10</v>
      </c>
      <c r="M4" s="12" t="s">
        <v>11</v>
      </c>
    </row>
    <row r="5" spans="1:13" x14ac:dyDescent="0.25">
      <c r="A5" s="12"/>
      <c r="B5" s="13"/>
      <c r="C5" s="12"/>
      <c r="D5" s="1" t="s">
        <v>12</v>
      </c>
      <c r="E5" s="3">
        <f>SUM(F5:K5)</f>
        <v>28047.800000000003</v>
      </c>
      <c r="F5" s="3">
        <f>F10+F75</f>
        <v>4930.7999999999993</v>
      </c>
      <c r="G5" s="3">
        <f>G10+G75</f>
        <v>4738.2000000000007</v>
      </c>
      <c r="H5" s="3">
        <f t="shared" ref="H5:K5" si="0">H10+H75</f>
        <v>4866.5</v>
      </c>
      <c r="I5" s="3">
        <f t="shared" si="0"/>
        <v>4816.5</v>
      </c>
      <c r="J5" s="3">
        <f t="shared" si="0"/>
        <v>4347.8999999999996</v>
      </c>
      <c r="K5" s="3">
        <f t="shared" si="0"/>
        <v>4347.8999999999996</v>
      </c>
      <c r="L5" s="13"/>
      <c r="M5" s="12"/>
    </row>
    <row r="6" spans="1:13" x14ac:dyDescent="0.25">
      <c r="A6" s="12"/>
      <c r="B6" s="13"/>
      <c r="C6" s="12"/>
      <c r="D6" s="1" t="s">
        <v>13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13"/>
      <c r="M6" s="12"/>
    </row>
    <row r="7" spans="1:13" x14ac:dyDescent="0.25">
      <c r="A7" s="12"/>
      <c r="B7" s="13"/>
      <c r="C7" s="12"/>
      <c r="D7" s="1" t="s">
        <v>14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13"/>
      <c r="M7" s="12"/>
    </row>
    <row r="8" spans="1:13" x14ac:dyDescent="0.25">
      <c r="A8" s="12"/>
      <c r="B8" s="13"/>
      <c r="C8" s="12"/>
      <c r="D8" s="1" t="s">
        <v>15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13"/>
      <c r="M8" s="12"/>
    </row>
    <row r="9" spans="1:13" x14ac:dyDescent="0.25">
      <c r="A9" s="12" t="s">
        <v>16</v>
      </c>
      <c r="B9" s="13" t="s">
        <v>17</v>
      </c>
      <c r="C9" s="12" t="s">
        <v>9</v>
      </c>
      <c r="D9" s="1" t="s">
        <v>7</v>
      </c>
      <c r="E9" s="3">
        <f>SUM(F9:K9)</f>
        <v>24846</v>
      </c>
      <c r="F9" s="3">
        <v>4245.3999999999996</v>
      </c>
      <c r="G9" s="3">
        <f>G14+G39+G54+G64</f>
        <v>4334.6000000000004</v>
      </c>
      <c r="H9" s="3">
        <v>4470.5</v>
      </c>
      <c r="I9" s="3">
        <v>4470.5</v>
      </c>
      <c r="J9" s="3">
        <v>3662.5</v>
      </c>
      <c r="K9" s="3">
        <v>3662.5</v>
      </c>
      <c r="L9" s="13" t="s">
        <v>10</v>
      </c>
      <c r="M9" s="12" t="s">
        <v>18</v>
      </c>
    </row>
    <row r="10" spans="1:13" x14ac:dyDescent="0.25">
      <c r="A10" s="12"/>
      <c r="B10" s="13"/>
      <c r="C10" s="12"/>
      <c r="D10" s="1" t="s">
        <v>12</v>
      </c>
      <c r="E10" s="3">
        <f>SUM(F10:K10)</f>
        <v>24846</v>
      </c>
      <c r="F10" s="3">
        <f>F15+F40+F55+F65</f>
        <v>4245.3999999999996</v>
      </c>
      <c r="G10" s="3">
        <f>G15+G40+G55+G65</f>
        <v>4334.6000000000004</v>
      </c>
      <c r="H10" s="3">
        <f t="shared" ref="H10:K10" si="1">H15+H40+H55+H65</f>
        <v>4470.5</v>
      </c>
      <c r="I10" s="3">
        <f t="shared" si="1"/>
        <v>4470.5</v>
      </c>
      <c r="J10" s="3">
        <f t="shared" si="1"/>
        <v>3662.5</v>
      </c>
      <c r="K10" s="3">
        <f t="shared" si="1"/>
        <v>3662.5</v>
      </c>
      <c r="L10" s="13"/>
      <c r="M10" s="12"/>
    </row>
    <row r="11" spans="1:13" x14ac:dyDescent="0.25">
      <c r="A11" s="12"/>
      <c r="B11" s="13"/>
      <c r="C11" s="12"/>
      <c r="D11" s="1" t="s">
        <v>13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13"/>
      <c r="M11" s="12"/>
    </row>
    <row r="12" spans="1:13" x14ac:dyDescent="0.25">
      <c r="A12" s="12"/>
      <c r="B12" s="13"/>
      <c r="C12" s="12"/>
      <c r="D12" s="1" t="s">
        <v>14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13"/>
      <c r="M12" s="12"/>
    </row>
    <row r="13" spans="1:13" x14ac:dyDescent="0.25">
      <c r="A13" s="12"/>
      <c r="B13" s="13"/>
      <c r="C13" s="12"/>
      <c r="D13" s="1" t="s">
        <v>15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13"/>
      <c r="M13" s="12"/>
    </row>
    <row r="14" spans="1:13" ht="38.25" x14ac:dyDescent="0.25">
      <c r="A14" s="12" t="s">
        <v>19</v>
      </c>
      <c r="B14" s="13" t="s">
        <v>20</v>
      </c>
      <c r="C14" s="12" t="s">
        <v>9</v>
      </c>
      <c r="D14" s="1" t="s">
        <v>7</v>
      </c>
      <c r="E14" s="3">
        <v>128.69999999999999</v>
      </c>
      <c r="F14" s="3">
        <v>15</v>
      </c>
      <c r="G14" s="3">
        <v>27.9</v>
      </c>
      <c r="H14" s="3">
        <v>27.9</v>
      </c>
      <c r="I14" s="3">
        <v>27.9</v>
      </c>
      <c r="J14" s="3">
        <v>15</v>
      </c>
      <c r="K14" s="3">
        <v>15</v>
      </c>
      <c r="L14" s="2" t="s">
        <v>21</v>
      </c>
      <c r="M14" s="12" t="s">
        <v>25</v>
      </c>
    </row>
    <row r="15" spans="1:13" ht="56.25" customHeight="1" x14ac:dyDescent="0.25">
      <c r="A15" s="12"/>
      <c r="B15" s="13"/>
      <c r="C15" s="12"/>
      <c r="D15" s="1" t="s">
        <v>12</v>
      </c>
      <c r="E15" s="3">
        <v>128.69999999999999</v>
      </c>
      <c r="F15" s="3">
        <v>15</v>
      </c>
      <c r="G15" s="3">
        <v>27.9</v>
      </c>
      <c r="H15" s="3">
        <v>27.9</v>
      </c>
      <c r="I15" s="3">
        <v>27.9</v>
      </c>
      <c r="J15" s="3">
        <v>15</v>
      </c>
      <c r="K15" s="3">
        <v>15</v>
      </c>
      <c r="L15" s="2" t="s">
        <v>22</v>
      </c>
      <c r="M15" s="12"/>
    </row>
    <row r="16" spans="1:13" ht="25.5" x14ac:dyDescent="0.25">
      <c r="A16" s="12"/>
      <c r="B16" s="13"/>
      <c r="C16" s="12"/>
      <c r="D16" s="1" t="s">
        <v>13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2" t="s">
        <v>23</v>
      </c>
      <c r="M16" s="12"/>
    </row>
    <row r="17" spans="1:13" ht="38.25" x14ac:dyDescent="0.25">
      <c r="A17" s="12"/>
      <c r="B17" s="13"/>
      <c r="C17" s="12"/>
      <c r="D17" s="1" t="s">
        <v>14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2" t="s">
        <v>24</v>
      </c>
      <c r="M17" s="12"/>
    </row>
    <row r="18" spans="1:13" ht="38.25" x14ac:dyDescent="0.25">
      <c r="A18" s="12"/>
      <c r="B18" s="13"/>
      <c r="C18" s="12"/>
      <c r="D18" s="1" t="s">
        <v>15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2" t="s">
        <v>35</v>
      </c>
      <c r="M18" s="12"/>
    </row>
    <row r="19" spans="1:13" x14ac:dyDescent="0.25">
      <c r="A19" s="12" t="s">
        <v>26</v>
      </c>
      <c r="B19" s="13" t="s">
        <v>27</v>
      </c>
      <c r="C19" s="12" t="s">
        <v>9</v>
      </c>
      <c r="D19" s="1" t="s">
        <v>7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3" t="s">
        <v>28</v>
      </c>
      <c r="M19" s="12" t="s">
        <v>25</v>
      </c>
    </row>
    <row r="20" spans="1:13" x14ac:dyDescent="0.25">
      <c r="A20" s="12"/>
      <c r="B20" s="13"/>
      <c r="C20" s="12"/>
      <c r="D20" s="1" t="s">
        <v>12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13"/>
      <c r="M20" s="12"/>
    </row>
    <row r="21" spans="1:13" x14ac:dyDescent="0.25">
      <c r="A21" s="12"/>
      <c r="B21" s="13"/>
      <c r="C21" s="12"/>
      <c r="D21" s="1" t="s">
        <v>13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13"/>
      <c r="M21" s="12"/>
    </row>
    <row r="22" spans="1:13" x14ac:dyDescent="0.25">
      <c r="A22" s="12"/>
      <c r="B22" s="13"/>
      <c r="C22" s="12"/>
      <c r="D22" s="1" t="s">
        <v>14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3"/>
      <c r="M22" s="12"/>
    </row>
    <row r="23" spans="1:13" x14ac:dyDescent="0.25">
      <c r="A23" s="12"/>
      <c r="B23" s="13"/>
      <c r="C23" s="12"/>
      <c r="D23" s="1" t="s">
        <v>15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13"/>
      <c r="M23" s="12"/>
    </row>
    <row r="24" spans="1:13" x14ac:dyDescent="0.25">
      <c r="A24" s="12" t="s">
        <v>29</v>
      </c>
      <c r="B24" s="13" t="s">
        <v>30</v>
      </c>
      <c r="C24" s="12" t="s">
        <v>9</v>
      </c>
      <c r="D24" s="1" t="s">
        <v>7</v>
      </c>
      <c r="E24" s="3">
        <v>128.69999999999999</v>
      </c>
      <c r="F24" s="3">
        <v>15</v>
      </c>
      <c r="G24" s="3">
        <v>27.9</v>
      </c>
      <c r="H24" s="3">
        <v>27.9</v>
      </c>
      <c r="I24" s="3">
        <v>27.9</v>
      </c>
      <c r="J24" s="3">
        <v>15</v>
      </c>
      <c r="K24" s="3">
        <v>15</v>
      </c>
      <c r="L24" s="13" t="s">
        <v>31</v>
      </c>
      <c r="M24" s="12" t="s">
        <v>25</v>
      </c>
    </row>
    <row r="25" spans="1:13" x14ac:dyDescent="0.25">
      <c r="A25" s="12"/>
      <c r="B25" s="13"/>
      <c r="C25" s="12"/>
      <c r="D25" s="1" t="s">
        <v>12</v>
      </c>
      <c r="E25" s="3">
        <v>128.69999999999999</v>
      </c>
      <c r="F25" s="3">
        <v>15</v>
      </c>
      <c r="G25" s="3">
        <v>27.9</v>
      </c>
      <c r="H25" s="3">
        <v>27.9</v>
      </c>
      <c r="I25" s="3">
        <v>27.9</v>
      </c>
      <c r="J25" s="3">
        <v>15</v>
      </c>
      <c r="K25" s="3">
        <v>15</v>
      </c>
      <c r="L25" s="13"/>
      <c r="M25" s="12"/>
    </row>
    <row r="26" spans="1:13" x14ac:dyDescent="0.25">
      <c r="A26" s="12"/>
      <c r="B26" s="13"/>
      <c r="C26" s="12"/>
      <c r="D26" s="1" t="s">
        <v>13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13"/>
      <c r="M26" s="12"/>
    </row>
    <row r="27" spans="1:13" x14ac:dyDescent="0.25">
      <c r="A27" s="12"/>
      <c r="B27" s="13"/>
      <c r="C27" s="12"/>
      <c r="D27" s="1" t="s">
        <v>14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13"/>
      <c r="M27" s="12"/>
    </row>
    <row r="28" spans="1:13" x14ac:dyDescent="0.25">
      <c r="A28" s="12"/>
      <c r="B28" s="13"/>
      <c r="C28" s="12"/>
      <c r="D28" s="1" t="s">
        <v>15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13"/>
      <c r="M28" s="12"/>
    </row>
    <row r="29" spans="1:13" ht="15" customHeight="1" x14ac:dyDescent="0.25">
      <c r="A29" s="4" t="s">
        <v>32</v>
      </c>
      <c r="B29" s="4" t="s">
        <v>73</v>
      </c>
      <c r="C29" s="4" t="s">
        <v>9</v>
      </c>
      <c r="D29" s="1" t="s">
        <v>7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7" t="s">
        <v>74</v>
      </c>
      <c r="M29" s="4" t="s">
        <v>25</v>
      </c>
    </row>
    <row r="30" spans="1:13" x14ac:dyDescent="0.25">
      <c r="A30" s="5"/>
      <c r="B30" s="5"/>
      <c r="C30" s="5"/>
      <c r="D30" s="1" t="s">
        <v>12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8"/>
      <c r="M30" s="5"/>
    </row>
    <row r="31" spans="1:13" x14ac:dyDescent="0.25">
      <c r="A31" s="5"/>
      <c r="B31" s="5"/>
      <c r="C31" s="5"/>
      <c r="D31" s="1" t="s">
        <v>13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8"/>
      <c r="M31" s="5"/>
    </row>
    <row r="32" spans="1:13" x14ac:dyDescent="0.25">
      <c r="A32" s="5"/>
      <c r="B32" s="5"/>
      <c r="C32" s="5"/>
      <c r="D32" s="1" t="s">
        <v>14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8"/>
      <c r="M32" s="5"/>
    </row>
    <row r="33" spans="1:13" x14ac:dyDescent="0.25">
      <c r="A33" s="6"/>
      <c r="B33" s="6"/>
      <c r="C33" s="6"/>
      <c r="D33" s="1" t="s">
        <v>15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9"/>
      <c r="M33" s="6"/>
    </row>
    <row r="34" spans="1:13" x14ac:dyDescent="0.25">
      <c r="A34" s="12" t="s">
        <v>33</v>
      </c>
      <c r="B34" s="13" t="s">
        <v>34</v>
      </c>
      <c r="C34" s="12" t="s">
        <v>9</v>
      </c>
      <c r="D34" s="1" t="s">
        <v>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 t="s">
        <v>35</v>
      </c>
      <c r="M34" s="12" t="s">
        <v>25</v>
      </c>
    </row>
    <row r="35" spans="1:13" x14ac:dyDescent="0.25">
      <c r="A35" s="12"/>
      <c r="B35" s="13"/>
      <c r="C35" s="12"/>
      <c r="D35" s="1" t="s">
        <v>12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/>
      <c r="M35" s="12"/>
    </row>
    <row r="36" spans="1:13" x14ac:dyDescent="0.25">
      <c r="A36" s="12"/>
      <c r="B36" s="13"/>
      <c r="C36" s="12"/>
      <c r="D36" s="1" t="s">
        <v>13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/>
      <c r="M36" s="12"/>
    </row>
    <row r="37" spans="1:13" x14ac:dyDescent="0.25">
      <c r="A37" s="12"/>
      <c r="B37" s="13"/>
      <c r="C37" s="12"/>
      <c r="D37" s="1" t="s">
        <v>14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/>
      <c r="M37" s="12"/>
    </row>
    <row r="38" spans="1:13" x14ac:dyDescent="0.25">
      <c r="A38" s="12"/>
      <c r="B38" s="13"/>
      <c r="C38" s="12"/>
      <c r="D38" s="1" t="s">
        <v>15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/>
      <c r="M38" s="12"/>
    </row>
    <row r="39" spans="1:13" ht="70.5" customHeight="1" x14ac:dyDescent="0.25">
      <c r="A39" s="12" t="s">
        <v>36</v>
      </c>
      <c r="B39" s="13" t="s">
        <v>37</v>
      </c>
      <c r="C39" s="12" t="s">
        <v>9</v>
      </c>
      <c r="D39" s="1" t="s">
        <v>7</v>
      </c>
      <c r="E39" s="3">
        <v>128.69999999999999</v>
      </c>
      <c r="F39" s="3">
        <v>15</v>
      </c>
      <c r="G39" s="3">
        <v>27.9</v>
      </c>
      <c r="H39" s="3">
        <v>27.9</v>
      </c>
      <c r="I39" s="3">
        <v>27.9</v>
      </c>
      <c r="J39" s="3">
        <v>15</v>
      </c>
      <c r="K39" s="3">
        <v>15</v>
      </c>
      <c r="L39" s="7" t="s">
        <v>68</v>
      </c>
      <c r="M39" s="12" t="s">
        <v>18</v>
      </c>
    </row>
    <row r="40" spans="1:13" x14ac:dyDescent="0.25">
      <c r="A40" s="12"/>
      <c r="B40" s="13"/>
      <c r="C40" s="12"/>
      <c r="D40" s="1" t="s">
        <v>12</v>
      </c>
      <c r="E40" s="3">
        <v>128.69999999999999</v>
      </c>
      <c r="F40" s="3">
        <v>15</v>
      </c>
      <c r="G40" s="3">
        <v>27.9</v>
      </c>
      <c r="H40" s="3">
        <v>27.9</v>
      </c>
      <c r="I40" s="3">
        <v>27.9</v>
      </c>
      <c r="J40" s="3">
        <v>15</v>
      </c>
      <c r="K40" s="3">
        <v>15</v>
      </c>
      <c r="L40" s="8"/>
      <c r="M40" s="12"/>
    </row>
    <row r="41" spans="1:13" x14ac:dyDescent="0.25">
      <c r="A41" s="12"/>
      <c r="B41" s="13"/>
      <c r="C41" s="12"/>
      <c r="D41" s="1" t="s">
        <v>13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8"/>
      <c r="M41" s="12"/>
    </row>
    <row r="42" spans="1:13" x14ac:dyDescent="0.25">
      <c r="A42" s="12"/>
      <c r="B42" s="13"/>
      <c r="C42" s="12"/>
      <c r="D42" s="1" t="s">
        <v>14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8"/>
      <c r="M42" s="12"/>
    </row>
    <row r="43" spans="1:13" x14ac:dyDescent="0.25">
      <c r="A43" s="12"/>
      <c r="B43" s="13"/>
      <c r="C43" s="12"/>
      <c r="D43" s="1" t="s">
        <v>15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9"/>
      <c r="M43" s="12"/>
    </row>
    <row r="44" spans="1:13" x14ac:dyDescent="0.25">
      <c r="A44" s="12" t="s">
        <v>38</v>
      </c>
      <c r="B44" s="13" t="s">
        <v>39</v>
      </c>
      <c r="C44" s="12" t="s">
        <v>9</v>
      </c>
      <c r="D44" s="1" t="s">
        <v>7</v>
      </c>
      <c r="E44" s="3">
        <v>128.69999999999999</v>
      </c>
      <c r="F44" s="3">
        <v>15</v>
      </c>
      <c r="G44" s="3">
        <v>27.9</v>
      </c>
      <c r="H44" s="3">
        <v>27.9</v>
      </c>
      <c r="I44" s="3">
        <v>27.9</v>
      </c>
      <c r="J44" s="3">
        <v>15</v>
      </c>
      <c r="K44" s="3">
        <v>15</v>
      </c>
      <c r="L44" s="13" t="s">
        <v>40</v>
      </c>
      <c r="M44" s="12" t="s">
        <v>25</v>
      </c>
    </row>
    <row r="45" spans="1:13" x14ac:dyDescent="0.25">
      <c r="A45" s="12"/>
      <c r="B45" s="13"/>
      <c r="C45" s="12"/>
      <c r="D45" s="1" t="s">
        <v>12</v>
      </c>
      <c r="E45" s="3">
        <v>128.69999999999999</v>
      </c>
      <c r="F45" s="3">
        <v>15</v>
      </c>
      <c r="G45" s="3">
        <v>27.9</v>
      </c>
      <c r="H45" s="3">
        <v>27.9</v>
      </c>
      <c r="I45" s="3">
        <v>27.9</v>
      </c>
      <c r="J45" s="3">
        <v>15</v>
      </c>
      <c r="K45" s="3">
        <v>15</v>
      </c>
      <c r="L45" s="13"/>
      <c r="M45" s="12"/>
    </row>
    <row r="46" spans="1:13" x14ac:dyDescent="0.25">
      <c r="A46" s="12"/>
      <c r="B46" s="13"/>
      <c r="C46" s="12"/>
      <c r="D46" s="1" t="s">
        <v>13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/>
      <c r="M46" s="12"/>
    </row>
    <row r="47" spans="1:13" x14ac:dyDescent="0.25">
      <c r="A47" s="12"/>
      <c r="B47" s="13"/>
      <c r="C47" s="12"/>
      <c r="D47" s="1" t="s">
        <v>14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/>
      <c r="M47" s="12"/>
    </row>
    <row r="48" spans="1:13" x14ac:dyDescent="0.25">
      <c r="A48" s="12"/>
      <c r="B48" s="13"/>
      <c r="C48" s="12"/>
      <c r="D48" s="1" t="s">
        <v>15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/>
      <c r="M48" s="12"/>
    </row>
    <row r="49" spans="1:13" ht="15.75" customHeight="1" x14ac:dyDescent="0.25">
      <c r="A49" s="12" t="s">
        <v>41</v>
      </c>
      <c r="B49" s="13" t="s">
        <v>42</v>
      </c>
      <c r="C49" s="12" t="s">
        <v>9</v>
      </c>
      <c r="D49" s="1" t="s">
        <v>7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7" t="s">
        <v>69</v>
      </c>
      <c r="M49" s="12" t="s">
        <v>18</v>
      </c>
    </row>
    <row r="50" spans="1:13" x14ac:dyDescent="0.25">
      <c r="A50" s="12"/>
      <c r="B50" s="13"/>
      <c r="C50" s="12"/>
      <c r="D50" s="1" t="s">
        <v>12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8"/>
      <c r="M50" s="12"/>
    </row>
    <row r="51" spans="1:13" x14ac:dyDescent="0.25">
      <c r="A51" s="12"/>
      <c r="B51" s="13"/>
      <c r="C51" s="12"/>
      <c r="D51" s="1" t="s">
        <v>13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8"/>
      <c r="M51" s="12"/>
    </row>
    <row r="52" spans="1:13" x14ac:dyDescent="0.25">
      <c r="A52" s="12"/>
      <c r="B52" s="13"/>
      <c r="C52" s="12"/>
      <c r="D52" s="1" t="s">
        <v>14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8"/>
      <c r="M52" s="12"/>
    </row>
    <row r="53" spans="1:13" x14ac:dyDescent="0.25">
      <c r="A53" s="12"/>
      <c r="B53" s="13"/>
      <c r="C53" s="12"/>
      <c r="D53" s="1" t="s">
        <v>15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9"/>
      <c r="M53" s="12"/>
    </row>
    <row r="54" spans="1:13" x14ac:dyDescent="0.25">
      <c r="A54" s="12" t="s">
        <v>43</v>
      </c>
      <c r="B54" s="13" t="s">
        <v>44</v>
      </c>
      <c r="C54" s="12" t="s">
        <v>9</v>
      </c>
      <c r="D54" s="1" t="s">
        <v>7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7" t="s">
        <v>70</v>
      </c>
      <c r="M54" s="12" t="s">
        <v>25</v>
      </c>
    </row>
    <row r="55" spans="1:13" x14ac:dyDescent="0.25">
      <c r="A55" s="12"/>
      <c r="B55" s="13"/>
      <c r="C55" s="12"/>
      <c r="D55" s="1" t="s">
        <v>12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8"/>
      <c r="M55" s="12"/>
    </row>
    <row r="56" spans="1:13" x14ac:dyDescent="0.25">
      <c r="A56" s="12"/>
      <c r="B56" s="13"/>
      <c r="C56" s="12"/>
      <c r="D56" s="1" t="s">
        <v>13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8"/>
      <c r="M56" s="12"/>
    </row>
    <row r="57" spans="1:13" x14ac:dyDescent="0.25">
      <c r="A57" s="12"/>
      <c r="B57" s="13"/>
      <c r="C57" s="12"/>
      <c r="D57" s="1" t="s">
        <v>14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8"/>
      <c r="M57" s="12"/>
    </row>
    <row r="58" spans="1:13" x14ac:dyDescent="0.25">
      <c r="A58" s="12"/>
      <c r="B58" s="13"/>
      <c r="C58" s="12"/>
      <c r="D58" s="1" t="s">
        <v>15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9"/>
      <c r="M58" s="12"/>
    </row>
    <row r="59" spans="1:13" ht="38.25" x14ac:dyDescent="0.25">
      <c r="A59" s="12" t="s">
        <v>45</v>
      </c>
      <c r="B59" s="13" t="s">
        <v>46</v>
      </c>
      <c r="C59" s="12" t="s">
        <v>9</v>
      </c>
      <c r="D59" s="1" t="s">
        <v>7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2" t="s">
        <v>21</v>
      </c>
      <c r="M59" s="12" t="s">
        <v>25</v>
      </c>
    </row>
    <row r="60" spans="1:13" x14ac:dyDescent="0.25">
      <c r="A60" s="12"/>
      <c r="B60" s="13"/>
      <c r="C60" s="12"/>
      <c r="D60" s="1" t="s">
        <v>12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7" t="s">
        <v>47</v>
      </c>
      <c r="M60" s="12"/>
    </row>
    <row r="61" spans="1:13" x14ac:dyDescent="0.25">
      <c r="A61" s="12"/>
      <c r="B61" s="13"/>
      <c r="C61" s="12"/>
      <c r="D61" s="1" t="s">
        <v>13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8"/>
      <c r="M61" s="12"/>
    </row>
    <row r="62" spans="1:13" x14ac:dyDescent="0.25">
      <c r="A62" s="12"/>
      <c r="B62" s="13"/>
      <c r="C62" s="12"/>
      <c r="D62" s="1" t="s">
        <v>14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8"/>
      <c r="M62" s="12"/>
    </row>
    <row r="63" spans="1:13" ht="23.25" customHeight="1" x14ac:dyDescent="0.25">
      <c r="A63" s="12"/>
      <c r="B63" s="13"/>
      <c r="C63" s="12"/>
      <c r="D63" s="1" t="s">
        <v>15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9"/>
      <c r="M63" s="12"/>
    </row>
    <row r="64" spans="1:13" x14ac:dyDescent="0.25">
      <c r="A64" s="12" t="s">
        <v>48</v>
      </c>
      <c r="B64" s="13" t="s">
        <v>49</v>
      </c>
      <c r="C64" s="12" t="s">
        <v>9</v>
      </c>
      <c r="D64" s="1" t="s">
        <v>7</v>
      </c>
      <c r="E64" s="3">
        <f t="shared" ref="E64:E65" si="2">SUM(F64:K64)</f>
        <v>24588.600000000002</v>
      </c>
      <c r="F64" s="3">
        <v>4215.3999999999996</v>
      </c>
      <c r="G64" s="3">
        <v>4278.8</v>
      </c>
      <c r="H64" s="3">
        <v>4414.7</v>
      </c>
      <c r="I64" s="3">
        <v>4414.7</v>
      </c>
      <c r="J64" s="3">
        <v>3632.5</v>
      </c>
      <c r="K64" s="3">
        <v>3632.5</v>
      </c>
      <c r="L64" s="13" t="s">
        <v>50</v>
      </c>
      <c r="M64" s="12" t="s">
        <v>51</v>
      </c>
    </row>
    <row r="65" spans="1:13" x14ac:dyDescent="0.25">
      <c r="A65" s="12"/>
      <c r="B65" s="13"/>
      <c r="C65" s="12"/>
      <c r="D65" s="1" t="s">
        <v>12</v>
      </c>
      <c r="E65" s="3">
        <f t="shared" si="2"/>
        <v>24588.600000000002</v>
      </c>
      <c r="F65" s="3">
        <v>4215.3999999999996</v>
      </c>
      <c r="G65" s="3">
        <v>4278.8</v>
      </c>
      <c r="H65" s="3">
        <v>4414.7</v>
      </c>
      <c r="I65" s="3">
        <v>4414.7</v>
      </c>
      <c r="J65" s="3">
        <v>3632.5</v>
      </c>
      <c r="K65" s="3">
        <v>3632.5</v>
      </c>
      <c r="L65" s="13"/>
      <c r="M65" s="12"/>
    </row>
    <row r="66" spans="1:13" x14ac:dyDescent="0.25">
      <c r="A66" s="12"/>
      <c r="B66" s="13"/>
      <c r="C66" s="12"/>
      <c r="D66" s="1" t="s">
        <v>13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13"/>
      <c r="M66" s="12"/>
    </row>
    <row r="67" spans="1:13" x14ac:dyDescent="0.25">
      <c r="A67" s="12"/>
      <c r="B67" s="13"/>
      <c r="C67" s="12"/>
      <c r="D67" s="1" t="s">
        <v>14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3"/>
      <c r="M67" s="12"/>
    </row>
    <row r="68" spans="1:13" x14ac:dyDescent="0.25">
      <c r="A68" s="12"/>
      <c r="B68" s="13"/>
      <c r="C68" s="12"/>
      <c r="D68" s="1" t="s">
        <v>15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13"/>
      <c r="M68" s="12"/>
    </row>
    <row r="69" spans="1:13" ht="15" customHeight="1" x14ac:dyDescent="0.25">
      <c r="A69" s="4" t="s">
        <v>52</v>
      </c>
      <c r="B69" s="4" t="s">
        <v>71</v>
      </c>
      <c r="C69" s="4" t="s">
        <v>9</v>
      </c>
      <c r="D69" s="1" t="s">
        <v>7</v>
      </c>
      <c r="E69" s="3">
        <f>SUM(F69:K69)</f>
        <v>24588.600000000002</v>
      </c>
      <c r="F69" s="3">
        <v>4215.3999999999996</v>
      </c>
      <c r="G69" s="3">
        <v>4278.8</v>
      </c>
      <c r="H69" s="3">
        <v>4414.7</v>
      </c>
      <c r="I69" s="3">
        <v>4414.7</v>
      </c>
      <c r="J69" s="3">
        <v>3632.5</v>
      </c>
      <c r="K69" s="3">
        <v>3632.5</v>
      </c>
      <c r="L69" s="7" t="s">
        <v>50</v>
      </c>
      <c r="M69" s="4" t="s">
        <v>51</v>
      </c>
    </row>
    <row r="70" spans="1:13" x14ac:dyDescent="0.25">
      <c r="A70" s="5"/>
      <c r="B70" s="5"/>
      <c r="C70" s="5"/>
      <c r="D70" s="1" t="s">
        <v>12</v>
      </c>
      <c r="E70" s="3">
        <v>24724.5</v>
      </c>
      <c r="F70" s="3">
        <v>4215.3999999999996</v>
      </c>
      <c r="G70" s="3">
        <v>4278.8</v>
      </c>
      <c r="H70" s="3">
        <v>4414.7</v>
      </c>
      <c r="I70" s="3">
        <v>4414.7</v>
      </c>
      <c r="J70" s="3">
        <v>3632.5</v>
      </c>
      <c r="K70" s="3">
        <v>3632.5</v>
      </c>
      <c r="L70" s="8"/>
      <c r="M70" s="5"/>
    </row>
    <row r="71" spans="1:13" x14ac:dyDescent="0.25">
      <c r="A71" s="5"/>
      <c r="B71" s="5"/>
      <c r="C71" s="5"/>
      <c r="D71" s="1" t="s">
        <v>13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8"/>
      <c r="M71" s="5"/>
    </row>
    <row r="72" spans="1:13" x14ac:dyDescent="0.25">
      <c r="A72" s="5"/>
      <c r="B72" s="5"/>
      <c r="C72" s="5"/>
      <c r="D72" s="1" t="s">
        <v>14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8"/>
      <c r="M72" s="5"/>
    </row>
    <row r="73" spans="1:13" x14ac:dyDescent="0.25">
      <c r="A73" s="6"/>
      <c r="B73" s="6"/>
      <c r="C73" s="6"/>
      <c r="D73" s="1" t="s">
        <v>15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9"/>
      <c r="M73" s="6"/>
    </row>
    <row r="74" spans="1:13" x14ac:dyDescent="0.25">
      <c r="A74" s="12" t="s">
        <v>53</v>
      </c>
      <c r="B74" s="13" t="s">
        <v>54</v>
      </c>
      <c r="C74" s="12" t="s">
        <v>9</v>
      </c>
      <c r="D74" s="1" t="s">
        <v>7</v>
      </c>
      <c r="E74" s="3">
        <f>SUM(F74:K74)</f>
        <v>3201.8</v>
      </c>
      <c r="F74" s="3">
        <f>F79</f>
        <v>685.4</v>
      </c>
      <c r="G74" s="3">
        <f t="shared" ref="G74:K75" si="3">G79</f>
        <v>403.6</v>
      </c>
      <c r="H74" s="3">
        <f t="shared" si="3"/>
        <v>396</v>
      </c>
      <c r="I74" s="3">
        <f t="shared" si="3"/>
        <v>346</v>
      </c>
      <c r="J74" s="3">
        <f t="shared" si="3"/>
        <v>685.4</v>
      </c>
      <c r="K74" s="3">
        <f t="shared" si="3"/>
        <v>685.4</v>
      </c>
      <c r="L74" s="13" t="s">
        <v>10</v>
      </c>
      <c r="M74" s="12" t="s">
        <v>55</v>
      </c>
    </row>
    <row r="75" spans="1:13" x14ac:dyDescent="0.25">
      <c r="A75" s="12"/>
      <c r="B75" s="13"/>
      <c r="C75" s="12"/>
      <c r="D75" s="1" t="s">
        <v>12</v>
      </c>
      <c r="E75" s="3">
        <f>SUM(F75:K75)</f>
        <v>3201.8</v>
      </c>
      <c r="F75" s="3">
        <f>F80</f>
        <v>685.40000000000009</v>
      </c>
      <c r="G75" s="3">
        <f t="shared" si="3"/>
        <v>403.6</v>
      </c>
      <c r="H75" s="3">
        <f t="shared" si="3"/>
        <v>396</v>
      </c>
      <c r="I75" s="3">
        <f t="shared" si="3"/>
        <v>346</v>
      </c>
      <c r="J75" s="3">
        <f t="shared" si="3"/>
        <v>685.40000000000009</v>
      </c>
      <c r="K75" s="3">
        <f t="shared" si="3"/>
        <v>685.40000000000009</v>
      </c>
      <c r="L75" s="13"/>
      <c r="M75" s="12"/>
    </row>
    <row r="76" spans="1:13" x14ac:dyDescent="0.25">
      <c r="A76" s="12"/>
      <c r="B76" s="13"/>
      <c r="C76" s="12"/>
      <c r="D76" s="1" t="s">
        <v>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13"/>
      <c r="M76" s="12"/>
    </row>
    <row r="77" spans="1:13" x14ac:dyDescent="0.25">
      <c r="A77" s="12"/>
      <c r="B77" s="13"/>
      <c r="C77" s="12"/>
      <c r="D77" s="1" t="s">
        <v>14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13"/>
      <c r="M77" s="12"/>
    </row>
    <row r="78" spans="1:13" x14ac:dyDescent="0.25">
      <c r="A78" s="12"/>
      <c r="B78" s="13"/>
      <c r="C78" s="12"/>
      <c r="D78" s="1" t="s">
        <v>15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13"/>
      <c r="M78" s="12"/>
    </row>
    <row r="79" spans="1:13" ht="20.25" customHeight="1" x14ac:dyDescent="0.25">
      <c r="A79" s="12" t="s">
        <v>56</v>
      </c>
      <c r="B79" s="13" t="s">
        <v>57</v>
      </c>
      <c r="C79" s="12" t="s">
        <v>9</v>
      </c>
      <c r="D79" s="1" t="s">
        <v>7</v>
      </c>
      <c r="E79" s="3">
        <f>SUM(F79:K79)</f>
        <v>3201.8</v>
      </c>
      <c r="F79" s="3">
        <v>685.4</v>
      </c>
      <c r="G79" s="3">
        <v>403.6</v>
      </c>
      <c r="H79" s="3">
        <v>396</v>
      </c>
      <c r="I79" s="3">
        <v>346</v>
      </c>
      <c r="J79" s="3">
        <v>685.4</v>
      </c>
      <c r="K79" s="3">
        <v>685.4</v>
      </c>
      <c r="L79" s="7" t="s">
        <v>82</v>
      </c>
      <c r="M79" s="12" t="s">
        <v>75</v>
      </c>
    </row>
    <row r="80" spans="1:13" x14ac:dyDescent="0.25">
      <c r="A80" s="12"/>
      <c r="B80" s="13"/>
      <c r="C80" s="12"/>
      <c r="D80" s="1" t="s">
        <v>12</v>
      </c>
      <c r="E80" s="3">
        <f>E85+E90+E95+E100+E105</f>
        <v>3201.8</v>
      </c>
      <c r="F80" s="3">
        <f>F85+F90+F95+F100+F105</f>
        <v>685.40000000000009</v>
      </c>
      <c r="G80" s="3">
        <f t="shared" ref="G80:K80" si="4">G85+G90+G95+G100+G105</f>
        <v>403.6</v>
      </c>
      <c r="H80" s="3">
        <f t="shared" si="4"/>
        <v>396</v>
      </c>
      <c r="I80" s="3">
        <f t="shared" si="4"/>
        <v>346</v>
      </c>
      <c r="J80" s="3">
        <f t="shared" si="4"/>
        <v>685.40000000000009</v>
      </c>
      <c r="K80" s="3">
        <f t="shared" si="4"/>
        <v>685.40000000000009</v>
      </c>
      <c r="L80" s="8"/>
      <c r="M80" s="12"/>
    </row>
    <row r="81" spans="1:13" x14ac:dyDescent="0.25">
      <c r="A81" s="12"/>
      <c r="B81" s="13"/>
      <c r="C81" s="12"/>
      <c r="D81" s="1" t="s">
        <v>13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8"/>
      <c r="M81" s="12"/>
    </row>
    <row r="82" spans="1:13" x14ac:dyDescent="0.25">
      <c r="A82" s="12"/>
      <c r="B82" s="13"/>
      <c r="C82" s="12"/>
      <c r="D82" s="1" t="s">
        <v>14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8"/>
      <c r="M82" s="12"/>
    </row>
    <row r="83" spans="1:13" ht="171.75" customHeight="1" x14ac:dyDescent="0.25">
      <c r="A83" s="12"/>
      <c r="B83" s="13"/>
      <c r="C83" s="12"/>
      <c r="D83" s="1" t="s">
        <v>15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9"/>
      <c r="M83" s="12"/>
    </row>
    <row r="84" spans="1:13" ht="73.5" customHeight="1" x14ac:dyDescent="0.25">
      <c r="A84" s="12" t="s">
        <v>58</v>
      </c>
      <c r="B84" s="13" t="s">
        <v>59</v>
      </c>
      <c r="C84" s="12" t="s">
        <v>9</v>
      </c>
      <c r="D84" s="1" t="s">
        <v>7</v>
      </c>
      <c r="E84" s="3">
        <v>456</v>
      </c>
      <c r="F84" s="3">
        <v>76</v>
      </c>
      <c r="G84" s="3">
        <v>76</v>
      </c>
      <c r="H84" s="3">
        <v>76</v>
      </c>
      <c r="I84" s="3">
        <v>76</v>
      </c>
      <c r="J84" s="3">
        <v>76</v>
      </c>
      <c r="K84" s="3">
        <v>76</v>
      </c>
      <c r="L84" s="7" t="s">
        <v>72</v>
      </c>
      <c r="M84" s="12" t="s">
        <v>60</v>
      </c>
    </row>
    <row r="85" spans="1:13" x14ac:dyDescent="0.25">
      <c r="A85" s="12"/>
      <c r="B85" s="13"/>
      <c r="C85" s="12"/>
      <c r="D85" s="1" t="s">
        <v>12</v>
      </c>
      <c r="E85" s="3">
        <v>456</v>
      </c>
      <c r="F85" s="3">
        <v>76</v>
      </c>
      <c r="G85" s="3">
        <v>76</v>
      </c>
      <c r="H85" s="3">
        <v>76</v>
      </c>
      <c r="I85" s="3">
        <v>76</v>
      </c>
      <c r="J85" s="3">
        <v>76</v>
      </c>
      <c r="K85" s="3">
        <v>76</v>
      </c>
      <c r="L85" s="8"/>
      <c r="M85" s="12"/>
    </row>
    <row r="86" spans="1:13" x14ac:dyDescent="0.25">
      <c r="A86" s="12"/>
      <c r="B86" s="13"/>
      <c r="C86" s="12"/>
      <c r="D86" s="1" t="s">
        <v>13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8"/>
      <c r="M86" s="12"/>
    </row>
    <row r="87" spans="1:13" x14ac:dyDescent="0.25">
      <c r="A87" s="12"/>
      <c r="B87" s="13"/>
      <c r="C87" s="12"/>
      <c r="D87" s="1" t="s">
        <v>14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8"/>
      <c r="M87" s="12"/>
    </row>
    <row r="88" spans="1:13" x14ac:dyDescent="0.25">
      <c r="A88" s="12"/>
      <c r="B88" s="13"/>
      <c r="C88" s="12"/>
      <c r="D88" s="1" t="s">
        <v>15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9"/>
      <c r="M88" s="12"/>
    </row>
    <row r="89" spans="1:13" ht="30" customHeight="1" x14ac:dyDescent="0.25">
      <c r="A89" s="12" t="s">
        <v>61</v>
      </c>
      <c r="B89" s="13" t="s">
        <v>62</v>
      </c>
      <c r="C89" s="12" t="s">
        <v>9</v>
      </c>
      <c r="D89" s="1" t="s">
        <v>7</v>
      </c>
      <c r="E89" s="3">
        <f>SUM(F89:K89)</f>
        <v>1705.9</v>
      </c>
      <c r="F89" s="3">
        <v>366.1</v>
      </c>
      <c r="G89" s="3">
        <v>207.6</v>
      </c>
      <c r="H89" s="3">
        <v>200</v>
      </c>
      <c r="I89" s="3">
        <v>200</v>
      </c>
      <c r="J89" s="3">
        <v>366.1</v>
      </c>
      <c r="K89" s="3">
        <v>366.1</v>
      </c>
      <c r="L89" s="7" t="s">
        <v>77</v>
      </c>
      <c r="M89" s="12" t="s">
        <v>63</v>
      </c>
    </row>
    <row r="90" spans="1:13" x14ac:dyDescent="0.25">
      <c r="A90" s="12"/>
      <c r="B90" s="13"/>
      <c r="C90" s="12"/>
      <c r="D90" s="1" t="s">
        <v>12</v>
      </c>
      <c r="E90" s="3">
        <f>SUM(F90:K90)</f>
        <v>1705.9</v>
      </c>
      <c r="F90" s="3">
        <v>366.1</v>
      </c>
      <c r="G90" s="3">
        <v>207.6</v>
      </c>
      <c r="H90" s="3">
        <v>200</v>
      </c>
      <c r="I90" s="3">
        <v>200</v>
      </c>
      <c r="J90" s="3">
        <v>366.1</v>
      </c>
      <c r="K90" s="3">
        <v>366.1</v>
      </c>
      <c r="L90" s="8"/>
      <c r="M90" s="12"/>
    </row>
    <row r="91" spans="1:13" x14ac:dyDescent="0.25">
      <c r="A91" s="12"/>
      <c r="B91" s="13"/>
      <c r="C91" s="12"/>
      <c r="D91" s="1" t="s">
        <v>13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8"/>
      <c r="M91" s="12"/>
    </row>
    <row r="92" spans="1:13" x14ac:dyDescent="0.25">
      <c r="A92" s="12"/>
      <c r="B92" s="13"/>
      <c r="C92" s="12"/>
      <c r="D92" s="1" t="s">
        <v>14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8"/>
      <c r="M92" s="12"/>
    </row>
    <row r="93" spans="1:13" x14ac:dyDescent="0.25">
      <c r="A93" s="12"/>
      <c r="B93" s="13"/>
      <c r="C93" s="12"/>
      <c r="D93" s="1" t="s">
        <v>15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9"/>
      <c r="M93" s="12"/>
    </row>
    <row r="94" spans="1:13" ht="18" customHeight="1" x14ac:dyDescent="0.25">
      <c r="A94" s="12" t="s">
        <v>64</v>
      </c>
      <c r="B94" s="13" t="s">
        <v>65</v>
      </c>
      <c r="C94" s="12" t="s">
        <v>9</v>
      </c>
      <c r="D94" s="1" t="s">
        <v>7</v>
      </c>
      <c r="E94" s="3">
        <v>414.1</v>
      </c>
      <c r="F94" s="3">
        <v>104.7</v>
      </c>
      <c r="G94" s="3">
        <v>50</v>
      </c>
      <c r="H94" s="3">
        <v>50</v>
      </c>
      <c r="I94" s="3">
        <v>0</v>
      </c>
      <c r="J94" s="3">
        <v>104.7</v>
      </c>
      <c r="K94" s="3">
        <v>104.7</v>
      </c>
      <c r="L94" s="7" t="s">
        <v>76</v>
      </c>
      <c r="M94" s="12" t="s">
        <v>66</v>
      </c>
    </row>
    <row r="95" spans="1:13" x14ac:dyDescent="0.25">
      <c r="A95" s="12"/>
      <c r="B95" s="13"/>
      <c r="C95" s="12"/>
      <c r="D95" s="1" t="s">
        <v>12</v>
      </c>
      <c r="E95" s="3">
        <v>414.1</v>
      </c>
      <c r="F95" s="3">
        <v>104.7</v>
      </c>
      <c r="G95" s="3">
        <v>50</v>
      </c>
      <c r="H95" s="3">
        <v>50</v>
      </c>
      <c r="I95" s="3">
        <v>0</v>
      </c>
      <c r="J95" s="3">
        <v>104.7</v>
      </c>
      <c r="K95" s="3">
        <v>104.7</v>
      </c>
      <c r="L95" s="8"/>
      <c r="M95" s="12"/>
    </row>
    <row r="96" spans="1:13" x14ac:dyDescent="0.25">
      <c r="A96" s="12"/>
      <c r="B96" s="13"/>
      <c r="C96" s="12"/>
      <c r="D96" s="1" t="s">
        <v>13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8"/>
      <c r="M96" s="12"/>
    </row>
    <row r="97" spans="1:13" x14ac:dyDescent="0.25">
      <c r="A97" s="12"/>
      <c r="B97" s="13"/>
      <c r="C97" s="12"/>
      <c r="D97" s="1" t="s">
        <v>14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8"/>
      <c r="M97" s="12"/>
    </row>
    <row r="98" spans="1:13" x14ac:dyDescent="0.25">
      <c r="A98" s="12"/>
      <c r="B98" s="13"/>
      <c r="C98" s="12"/>
      <c r="D98" s="1" t="s">
        <v>15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9"/>
      <c r="M98" s="12"/>
    </row>
    <row r="99" spans="1:13" ht="18.75" customHeight="1" x14ac:dyDescent="0.25">
      <c r="A99" s="4" t="s">
        <v>67</v>
      </c>
      <c r="B99" s="4" t="s">
        <v>78</v>
      </c>
      <c r="C99" s="4" t="s">
        <v>9</v>
      </c>
      <c r="D99" s="1" t="s">
        <v>7</v>
      </c>
      <c r="E99" s="3">
        <v>415.8</v>
      </c>
      <c r="F99" s="3">
        <v>138.6</v>
      </c>
      <c r="G99" s="3">
        <v>0</v>
      </c>
      <c r="H99" s="3">
        <v>0</v>
      </c>
      <c r="I99" s="3">
        <v>0</v>
      </c>
      <c r="J99" s="3">
        <v>138.6</v>
      </c>
      <c r="K99" s="3">
        <v>138.6</v>
      </c>
      <c r="L99" s="7" t="s">
        <v>79</v>
      </c>
      <c r="M99" s="4" t="s">
        <v>25</v>
      </c>
    </row>
    <row r="100" spans="1:13" x14ac:dyDescent="0.25">
      <c r="A100" s="5"/>
      <c r="B100" s="5"/>
      <c r="C100" s="5"/>
      <c r="D100" s="1" t="s">
        <v>12</v>
      </c>
      <c r="E100" s="3">
        <v>415.8</v>
      </c>
      <c r="F100" s="3">
        <v>138.6</v>
      </c>
      <c r="G100" s="3">
        <v>0</v>
      </c>
      <c r="H100" s="3">
        <v>0</v>
      </c>
      <c r="I100" s="3">
        <v>0</v>
      </c>
      <c r="J100" s="3">
        <v>138.6</v>
      </c>
      <c r="K100" s="3">
        <v>138.6</v>
      </c>
      <c r="L100" s="8"/>
      <c r="M100" s="5"/>
    </row>
    <row r="101" spans="1:13" x14ac:dyDescent="0.25">
      <c r="A101" s="5"/>
      <c r="B101" s="5"/>
      <c r="C101" s="5"/>
      <c r="D101" s="1" t="s">
        <v>13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8"/>
      <c r="M101" s="5"/>
    </row>
    <row r="102" spans="1:13" x14ac:dyDescent="0.25">
      <c r="A102" s="5"/>
      <c r="B102" s="5"/>
      <c r="C102" s="5"/>
      <c r="D102" s="1" t="s">
        <v>14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8"/>
      <c r="M102" s="5"/>
    </row>
    <row r="103" spans="1:13" ht="14.25" customHeight="1" x14ac:dyDescent="0.25">
      <c r="A103" s="6"/>
      <c r="B103" s="6"/>
      <c r="C103" s="6"/>
      <c r="D103" s="1" t="s">
        <v>15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9"/>
      <c r="M103" s="6"/>
    </row>
    <row r="104" spans="1:13" x14ac:dyDescent="0.25">
      <c r="A104" s="4" t="s">
        <v>80</v>
      </c>
      <c r="B104" s="4" t="s">
        <v>83</v>
      </c>
      <c r="C104" s="4" t="s">
        <v>9</v>
      </c>
      <c r="D104" s="1" t="s">
        <v>7</v>
      </c>
      <c r="E104" s="3">
        <v>210</v>
      </c>
      <c r="F104" s="3">
        <v>0</v>
      </c>
      <c r="G104" s="3">
        <v>70</v>
      </c>
      <c r="H104" s="3">
        <v>70</v>
      </c>
      <c r="I104" s="3">
        <v>70</v>
      </c>
      <c r="J104" s="3">
        <v>0</v>
      </c>
      <c r="K104" s="3">
        <v>0</v>
      </c>
      <c r="L104" s="7" t="s">
        <v>81</v>
      </c>
      <c r="M104" s="4" t="s">
        <v>25</v>
      </c>
    </row>
    <row r="105" spans="1:13" x14ac:dyDescent="0.25">
      <c r="A105" s="5"/>
      <c r="B105" s="5"/>
      <c r="C105" s="5"/>
      <c r="D105" s="1" t="s">
        <v>12</v>
      </c>
      <c r="E105" s="3">
        <v>210</v>
      </c>
      <c r="F105" s="3">
        <v>0</v>
      </c>
      <c r="G105" s="3">
        <v>70</v>
      </c>
      <c r="H105" s="3">
        <v>70</v>
      </c>
      <c r="I105" s="3">
        <v>70</v>
      </c>
      <c r="J105" s="3">
        <v>0</v>
      </c>
      <c r="K105" s="3">
        <v>0</v>
      </c>
      <c r="L105" s="8"/>
      <c r="M105" s="5"/>
    </row>
    <row r="106" spans="1:13" x14ac:dyDescent="0.25">
      <c r="A106" s="5"/>
      <c r="B106" s="5"/>
      <c r="C106" s="5"/>
      <c r="D106" s="1" t="s">
        <v>13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8"/>
      <c r="M106" s="5"/>
    </row>
    <row r="107" spans="1:13" x14ac:dyDescent="0.25">
      <c r="A107" s="5"/>
      <c r="B107" s="5"/>
      <c r="C107" s="5"/>
      <c r="D107" s="1" t="s">
        <v>14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8"/>
      <c r="M107" s="5"/>
    </row>
    <row r="108" spans="1:13" ht="20.25" customHeight="1" x14ac:dyDescent="0.25">
      <c r="A108" s="6"/>
      <c r="B108" s="6"/>
      <c r="C108" s="6"/>
      <c r="D108" s="1" t="s">
        <v>15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9"/>
      <c r="M108" s="6"/>
    </row>
  </sheetData>
  <mergeCells count="111">
    <mergeCell ref="A94:A98"/>
    <mergeCell ref="B94:B98"/>
    <mergeCell ref="C94:C98"/>
    <mergeCell ref="M94:M98"/>
    <mergeCell ref="A84:A88"/>
    <mergeCell ref="B84:B88"/>
    <mergeCell ref="C84:C88"/>
    <mergeCell ref="M84:M88"/>
    <mergeCell ref="A89:A93"/>
    <mergeCell ref="B89:B93"/>
    <mergeCell ref="L94:L98"/>
    <mergeCell ref="C69:C73"/>
    <mergeCell ref="C89:C93"/>
    <mergeCell ref="M89:M93"/>
    <mergeCell ref="A74:A78"/>
    <mergeCell ref="B74:B78"/>
    <mergeCell ref="C74:C78"/>
    <mergeCell ref="L74:L78"/>
    <mergeCell ref="M74:M78"/>
    <mergeCell ref="A79:A83"/>
    <mergeCell ref="B79:B83"/>
    <mergeCell ref="C79:C83"/>
    <mergeCell ref="M79:M83"/>
    <mergeCell ref="L84:L88"/>
    <mergeCell ref="A69:A73"/>
    <mergeCell ref="B69:B73"/>
    <mergeCell ref="L69:L73"/>
    <mergeCell ref="M69:M73"/>
    <mergeCell ref="L79:L83"/>
    <mergeCell ref="L89:L93"/>
    <mergeCell ref="A64:A68"/>
    <mergeCell ref="B64:B68"/>
    <mergeCell ref="C64:C68"/>
    <mergeCell ref="L64:L68"/>
    <mergeCell ref="M64:M68"/>
    <mergeCell ref="A54:A58"/>
    <mergeCell ref="B54:B58"/>
    <mergeCell ref="C54:C58"/>
    <mergeCell ref="M54:M58"/>
    <mergeCell ref="A59:A63"/>
    <mergeCell ref="B59:B63"/>
    <mergeCell ref="C59:C63"/>
    <mergeCell ref="M59:M63"/>
    <mergeCell ref="L54:L58"/>
    <mergeCell ref="L60:L63"/>
    <mergeCell ref="A44:A48"/>
    <mergeCell ref="B44:B48"/>
    <mergeCell ref="C44:C48"/>
    <mergeCell ref="L44:L48"/>
    <mergeCell ref="M44:M48"/>
    <mergeCell ref="A49:A53"/>
    <mergeCell ref="B49:B53"/>
    <mergeCell ref="C49:C53"/>
    <mergeCell ref="M49:M53"/>
    <mergeCell ref="L49:L53"/>
    <mergeCell ref="A34:A38"/>
    <mergeCell ref="B34:B38"/>
    <mergeCell ref="C34:C38"/>
    <mergeCell ref="L34:L38"/>
    <mergeCell ref="M34:M38"/>
    <mergeCell ref="A39:A43"/>
    <mergeCell ref="B39:B43"/>
    <mergeCell ref="C39:C43"/>
    <mergeCell ref="M39:M43"/>
    <mergeCell ref="L39:L43"/>
    <mergeCell ref="C14:C18"/>
    <mergeCell ref="M14:M18"/>
    <mergeCell ref="A19:A23"/>
    <mergeCell ref="B19:B23"/>
    <mergeCell ref="C19:C23"/>
    <mergeCell ref="L19:L23"/>
    <mergeCell ref="M19:M23"/>
    <mergeCell ref="A24:A28"/>
    <mergeCell ref="B24:B28"/>
    <mergeCell ref="C24:C28"/>
    <mergeCell ref="L24:L28"/>
    <mergeCell ref="M24:M28"/>
    <mergeCell ref="A1:M1"/>
    <mergeCell ref="A2:A3"/>
    <mergeCell ref="B2:B3"/>
    <mergeCell ref="C2:C3"/>
    <mergeCell ref="D2:K2"/>
    <mergeCell ref="L2:L3"/>
    <mergeCell ref="M2:M3"/>
    <mergeCell ref="A29:A33"/>
    <mergeCell ref="B29:B33"/>
    <mergeCell ref="L29:L33"/>
    <mergeCell ref="M29:M33"/>
    <mergeCell ref="C29:C33"/>
    <mergeCell ref="A4:A8"/>
    <mergeCell ref="B4:B8"/>
    <mergeCell ref="C4:C8"/>
    <mergeCell ref="L4:L8"/>
    <mergeCell ref="M4:M8"/>
    <mergeCell ref="A9:A13"/>
    <mergeCell ref="B9:B13"/>
    <mergeCell ref="C9:C13"/>
    <mergeCell ref="L9:L13"/>
    <mergeCell ref="M9:M13"/>
    <mergeCell ref="A14:A18"/>
    <mergeCell ref="B14:B18"/>
    <mergeCell ref="A104:A108"/>
    <mergeCell ref="B104:B108"/>
    <mergeCell ref="C104:C108"/>
    <mergeCell ref="L104:L108"/>
    <mergeCell ref="M104:M108"/>
    <mergeCell ref="A99:A103"/>
    <mergeCell ref="B99:B103"/>
    <mergeCell ref="C99:C103"/>
    <mergeCell ref="L99:L103"/>
    <mergeCell ref="M99:M103"/>
  </mergeCells>
  <conditionalFormatting sqref="E9 G9 E10:K10">
    <cfRule type="cellIs" priority="3" operator="notEqual">
      <formula>E8</formula>
    </cfRule>
  </conditionalFormatting>
  <conditionalFormatting sqref="E5:K5">
    <cfRule type="cellIs" dxfId="1" priority="1" operator="notEqual">
      <formula>E4</formula>
    </cfRule>
  </conditionalFormatting>
  <conditionalFormatting sqref="E80:K80">
    <cfRule type="cellIs" dxfId="0" priority="4" operator="notEqual">
      <formula>E79</formula>
    </cfRule>
  </conditionalFormatting>
  <pageMargins left="0.7" right="0.7" top="0.75" bottom="0.75" header="0.3" footer="0.3"/>
  <pageSetup paperSize="9"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2024-12-20T10:20:54Z</cp:lastPrinted>
  <dcterms:created xsi:type="dcterms:W3CDTF">2015-06-05T18:19:34Z</dcterms:created>
  <dcterms:modified xsi:type="dcterms:W3CDTF">2024-12-20T11:25:58Z</dcterms:modified>
</cp:coreProperties>
</file>