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<sst xmlns="http://schemas.openxmlformats.org/spreadsheetml/2006/main" count="71" uniqueCount="60">
  <si>
    <t>№ п/п</t>
  </si>
  <si>
    <t>Цель, задачи, мероприятия</t>
  </si>
  <si>
    <t>Срок выполнения (квартал,    год)</t>
  </si>
  <si>
    <t>Источники финансиро-вания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</si>
  <si>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</si>
  <si>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</si>
  <si>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</si>
  <si>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</si>
  <si>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</si>
  <si>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</si>
  <si>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Наименова-ние, ед. измерения</t>
  </si>
  <si>
    <t>План</t>
  </si>
  <si>
    <t>Факт</t>
  </si>
  <si>
    <t>Процент  исполнения, %</t>
  </si>
  <si>
    <t xml:space="preserve">                           наименование подпрограммы/ ВЦП/ АВЦП </t>
  </si>
  <si>
    <t>МБ</t>
  </si>
  <si>
    <t xml:space="preserve">Цель - развитие и реализация потенциала молодежи города Мурманска                                                                               </t>
  </si>
  <si>
    <t>Общее количество молодежи, принявшей участие в мероприятиях программы</t>
  </si>
  <si>
    <t>Количество молодежи, вовлеченной в мероприятия, чел.</t>
  </si>
  <si>
    <t xml:space="preserve">МБ </t>
  </si>
  <si>
    <t>КСПВООДМ</t>
  </si>
  <si>
    <t>Выплата стипендий главы муниципально го образования город Мурманск</t>
  </si>
  <si>
    <t>Всего:
в т.ч.:</t>
  </si>
  <si>
    <t>Количество стипендиатов главы муниципального образования город Мурманск, чел.</t>
  </si>
  <si>
    <t xml:space="preserve">Оказание муниципальной финансовой поддержки молодежным и детским общественным объединениям </t>
  </si>
  <si>
    <t>Всего,                 в т.ч.:</t>
  </si>
  <si>
    <t>Количество профинансированных проектов, ед.</t>
  </si>
  <si>
    <t xml:space="preserve">Всего, 
т.ч.:
</t>
  </si>
  <si>
    <t>Количество молодежи, вовлеченной в социальную практику, чел.</t>
  </si>
  <si>
    <t>Всего по ВЦП,                                               в том числе:</t>
  </si>
  <si>
    <t>Всего, в т.ч.:</t>
  </si>
  <si>
    <t xml:space="preserve">Всего, в т.ч.:
</t>
  </si>
  <si>
    <t>Количество посетителей МАУ МП «Дом молодежи», чел.</t>
  </si>
  <si>
    <t>Ведущий специалист отдела по делам молодежи комитета</t>
  </si>
  <si>
    <t>Ю.С. Синякова</t>
  </si>
  <si>
    <t>Р.М. Матвеева</t>
  </si>
  <si>
    <t>Приложение № 6                   к письму комитета                    от _______ № _______</t>
  </si>
  <si>
    <t>1.</t>
  </si>
  <si>
    <t>Доля молодежи, вовлеченной в мероприятия по реализации молодежной политики на территории города Мурманска, от общей численности молодежи</t>
  </si>
  <si>
    <t>Доля молодежных и детских общественных объединений, получивших муниципальную поддержку, от общего количества молодежных и детских общественных объединений, обратившихся за поддержкой</t>
  </si>
  <si>
    <t>Доля молодежи, вовлеченной в социальную практику, от общей численности молодежи</t>
  </si>
  <si>
    <t>Основное мероприятие: вовлечение молодежи в социальную практику, формирование деловой, экономической и политической активности молодежи</t>
  </si>
  <si>
    <t>Общее количество молодежи, принявшей участие в мероприятиях программы, чел.</t>
  </si>
  <si>
    <t>1.1.</t>
  </si>
  <si>
    <t>Мероприятия в области молодежной политики</t>
  </si>
  <si>
    <t>Количество молодежи, представляющих город Мурманск в региональных и общероссийских мероприятиях, конкурсах, фестивалях, чел.</t>
  </si>
  <si>
    <t>1.2.</t>
  </si>
  <si>
    <t>1.3.</t>
  </si>
  <si>
    <t>1.4.</t>
  </si>
  <si>
    <t xml:space="preserve">Премии главы муниципального образования город Мурманск </t>
  </si>
  <si>
    <t>Количество получателей премии, чел.</t>
  </si>
  <si>
    <t>1.5.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</si>
  <si>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</si>
  <si>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Количество программ по вовлечению молодежи в социальную практику реализуемых на базе МАУ МП «Объединение молодежных центров», ед. </t>
  </si>
  <si>
    <t>МАУ МП «Объединение молодежных центров», МАУ МП «Дом молодежи»</t>
  </si>
  <si>
    <t>Количество мероприятий, ед.</t>
  </si>
  <si>
    <t>Количество молодежных общественных объединений, ед.</t>
  </si>
  <si>
    <t xml:space="preserve">  </t>
  </si>
  <si>
    <r>
      <t xml:space="preserve">Отчет о реализации ведомственной целевой программы </t>
    </r>
    <r>
      <rPr>
        <b/>
        <u val="single"/>
        <sz val="12"/>
        <color indexed="8"/>
        <rFont val="Times New Roman"/>
        <family val="1"/>
      </rPr>
      <t xml:space="preserve">"Молодежь Мурманска" за </t>
    </r>
    <r>
      <rPr>
        <b/>
        <sz val="12"/>
        <color indexed="8"/>
        <rFont val="Times New Roman"/>
        <family val="1"/>
      </rPr>
      <t>2016 год</t>
    </r>
  </si>
  <si>
    <t>Ведущий экономист МБУ "ЦБ ОСП АГМ"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</si>
</sst>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;[Red]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top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wrapText="1"/>
    </xf>
    <xf numFmtId="0" fontId="42" fillId="33" borderId="14" xfId="0" applyFont="1" applyFill="1" applyBorder="1" applyAlignment="1">
      <alignment wrapText="1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2" fillId="33" borderId="1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16" fontId="42" fillId="33" borderId="11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3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42" fillId="33" borderId="20" xfId="0" applyFont="1" applyFill="1" applyBorder="1" applyAlignment="1">
      <alignment horizontal="left" vertical="top" wrapText="1"/>
    </xf>
    <xf numFmtId="0" fontId="42" fillId="33" borderId="21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33" borderId="16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65" fontId="42" fillId="33" borderId="11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165" fontId="42" fillId="33" borderId="12" xfId="0" applyNumberFormat="1" applyFont="1" applyFill="1" applyBorder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3" fontId="42" fillId="33" borderId="11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0" fontId="42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42" fillId="33" borderId="0" xfId="0" applyFont="1" applyFill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2" fillId="33" borderId="11" xfId="0" applyFont="1" applyFill="1" applyBorder="1" applyAlignment="1">
      <alignment vertical="top" wrapText="1"/>
    </xf>
    <xf numFmtId="0" fontId="43" fillId="33" borderId="13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43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1" fontId="42" fillId="33" borderId="10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" fontId="42" fillId="33" borderId="11" xfId="0" applyNumberFormat="1" applyFont="1" applyFill="1" applyBorder="1" applyAlignment="1">
      <alignment horizontal="center" vertical="center" wrapText="1"/>
    </xf>
    <xf numFmtId="1" fontId="42" fillId="33" borderId="13" xfId="0" applyNumberFormat="1" applyFont="1" applyFill="1" applyBorder="1" applyAlignment="1">
      <alignment horizontal="center" vertical="center" wrapText="1"/>
    </xf>
    <xf numFmtId="1" fontId="42" fillId="33" borderId="12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top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16" fontId="42" fillId="33" borderId="10" xfId="0" applyNumberFormat="1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164" fontId="42" fillId="33" borderId="11" xfId="0" applyNumberFormat="1" applyFont="1" applyFill="1" applyBorder="1" applyAlignment="1">
      <alignment horizontal="center" vertical="center"/>
    </xf>
    <xf numFmtId="164" fontId="42" fillId="33" borderId="12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/>
    </xf>
    <xf numFmtId="164" fontId="4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15" zoomScaleNormal="115" workbookViewId="0" topLeftCell="A17">
      <selection activeCell="I20" sqref="I20:I23"/>
    </sheetView>
  </sheetViews>
  <sheetFormatPr defaultColWidth="9.140625" defaultRowHeight="15"/>
  <cols>
    <col min="1" max="1" width="5.28125" style="1" customWidth="1"/>
    <col min="2" max="2" width="3.421875" style="1" customWidth="1"/>
    <col min="3" max="3" width="14.7109375" style="1" customWidth="1"/>
    <col min="4" max="4" width="8.00390625" style="1" customWidth="1"/>
    <col min="5" max="5" width="11.7109375" style="1" customWidth="1"/>
    <col min="6" max="6" width="14.8515625" style="1" customWidth="1"/>
    <col min="7" max="7" width="12.8515625" style="1" customWidth="1"/>
    <col min="8" max="8" width="14.28125" style="2" customWidth="1"/>
    <col min="9" max="9" width="15.00390625" style="1" customWidth="1"/>
    <col min="10" max="10" width="9.140625" style="1" customWidth="1"/>
    <col min="11" max="11" width="8.28125" style="1" customWidth="1"/>
    <col min="12" max="12" width="11.00390625" style="1" customWidth="1"/>
    <col min="13" max="13" width="13.140625" style="1" customWidth="1"/>
    <col min="14" max="16384" width="9.140625" style="1" customWidth="1"/>
  </cols>
  <sheetData>
    <row r="1" spans="12:13" ht="49.5" customHeight="1">
      <c r="L1" s="96" t="s">
        <v>36</v>
      </c>
      <c r="M1" s="97"/>
    </row>
    <row r="2" spans="1:13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100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4.25" customHeight="1">
      <c r="A5" s="118" t="s">
        <v>14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ht="4.5" customHeight="1" hidden="1">
      <c r="A6" s="4"/>
    </row>
    <row r="7" spans="1:13" ht="12.75" customHeight="1">
      <c r="A7" s="99" t="s">
        <v>0</v>
      </c>
      <c r="B7" s="99" t="s">
        <v>1</v>
      </c>
      <c r="C7" s="99"/>
      <c r="D7" s="99" t="s">
        <v>2</v>
      </c>
      <c r="E7" s="99" t="s">
        <v>3</v>
      </c>
      <c r="F7" s="99" t="s">
        <v>4</v>
      </c>
      <c r="G7" s="99"/>
      <c r="H7" s="99" t="s">
        <v>5</v>
      </c>
      <c r="I7" s="99" t="s">
        <v>6</v>
      </c>
      <c r="J7" s="99"/>
      <c r="K7" s="99"/>
      <c r="L7" s="99"/>
      <c r="M7" s="99" t="s">
        <v>7</v>
      </c>
    </row>
    <row r="8" spans="1:13" ht="52.5" customHeight="1">
      <c r="A8" s="99"/>
      <c r="B8" s="99"/>
      <c r="C8" s="99"/>
      <c r="D8" s="99"/>
      <c r="E8" s="99"/>
      <c r="F8" s="5" t="s">
        <v>8</v>
      </c>
      <c r="G8" s="5" t="s">
        <v>9</v>
      </c>
      <c r="H8" s="99"/>
      <c r="I8" s="5" t="s">
        <v>10</v>
      </c>
      <c r="J8" s="5" t="s">
        <v>11</v>
      </c>
      <c r="K8" s="5" t="s">
        <v>12</v>
      </c>
      <c r="L8" s="5" t="s">
        <v>13</v>
      </c>
      <c r="M8" s="99"/>
    </row>
    <row r="9" spans="1:13" ht="12.75" customHeight="1">
      <c r="A9" s="5">
        <v>1</v>
      </c>
      <c r="B9" s="99">
        <v>2</v>
      </c>
      <c r="C9" s="99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</row>
    <row r="10" spans="1:13" ht="91.5" customHeight="1">
      <c r="A10" s="31"/>
      <c r="B10" s="49" t="s">
        <v>16</v>
      </c>
      <c r="C10" s="74"/>
      <c r="D10" s="74"/>
      <c r="E10" s="74"/>
      <c r="F10" s="74"/>
      <c r="G10" s="74"/>
      <c r="H10" s="75"/>
      <c r="I10" s="6" t="s">
        <v>17</v>
      </c>
      <c r="J10" s="7">
        <v>43000</v>
      </c>
      <c r="K10" s="8">
        <v>43000</v>
      </c>
      <c r="L10" s="13">
        <f>SUM(K10/J10*100)</f>
        <v>100</v>
      </c>
      <c r="M10" s="8"/>
    </row>
    <row r="11" spans="1:13" ht="146.25" customHeight="1">
      <c r="A11" s="33"/>
      <c r="B11" s="76"/>
      <c r="C11" s="77"/>
      <c r="D11" s="77"/>
      <c r="E11" s="77"/>
      <c r="F11" s="77"/>
      <c r="G11" s="77"/>
      <c r="H11" s="78"/>
      <c r="I11" s="6" t="s">
        <v>38</v>
      </c>
      <c r="J11" s="7">
        <v>2</v>
      </c>
      <c r="K11" s="8">
        <v>2</v>
      </c>
      <c r="L11" s="13">
        <f>K11/J11*100</f>
        <v>100</v>
      </c>
      <c r="M11" s="8"/>
    </row>
    <row r="12" spans="1:13" ht="198.75" customHeight="1">
      <c r="A12" s="32"/>
      <c r="B12" s="34"/>
      <c r="C12" s="36"/>
      <c r="D12" s="36"/>
      <c r="E12" s="36"/>
      <c r="F12" s="36"/>
      <c r="G12" s="36"/>
      <c r="H12" s="35"/>
      <c r="I12" s="6" t="s">
        <v>39</v>
      </c>
      <c r="J12" s="7">
        <v>100</v>
      </c>
      <c r="K12" s="8">
        <v>100</v>
      </c>
      <c r="L12" s="8">
        <v>111</v>
      </c>
      <c r="M12" s="8"/>
    </row>
    <row r="13" spans="1:13" ht="90" customHeight="1">
      <c r="A13" s="33"/>
      <c r="B13" s="37"/>
      <c r="C13" s="38"/>
      <c r="D13" s="38"/>
      <c r="E13" s="38"/>
      <c r="F13" s="38"/>
      <c r="G13" s="38"/>
      <c r="H13" s="39"/>
      <c r="I13" s="9" t="s">
        <v>40</v>
      </c>
      <c r="J13" s="10">
        <v>71</v>
      </c>
      <c r="K13" s="11">
        <v>71</v>
      </c>
      <c r="L13" s="43">
        <f>K13/J13*100</f>
        <v>100</v>
      </c>
      <c r="M13" s="8"/>
    </row>
    <row r="14" spans="1:13" ht="60.75" customHeight="1">
      <c r="A14" s="115" t="s">
        <v>37</v>
      </c>
      <c r="B14" s="59" t="s">
        <v>41</v>
      </c>
      <c r="C14" s="59"/>
      <c r="D14" s="61">
        <v>2016</v>
      </c>
      <c r="E14" s="8" t="s">
        <v>30</v>
      </c>
      <c r="F14" s="12">
        <v>68733.7</v>
      </c>
      <c r="G14" s="12">
        <v>68729.4</v>
      </c>
      <c r="H14" s="13">
        <f>G14/F14*100</f>
        <v>99.99374397129792</v>
      </c>
      <c r="I14" s="44" t="s">
        <v>42</v>
      </c>
      <c r="J14" s="81">
        <v>43000</v>
      </c>
      <c r="K14" s="61">
        <v>43000</v>
      </c>
      <c r="L14" s="106">
        <f>SUM(K14/J14*100)</f>
        <v>100</v>
      </c>
      <c r="M14" s="60" t="s">
        <v>20</v>
      </c>
    </row>
    <row r="15" spans="1:13" ht="78" customHeight="1">
      <c r="A15" s="115"/>
      <c r="B15" s="59"/>
      <c r="C15" s="59"/>
      <c r="D15" s="62"/>
      <c r="E15" s="8" t="s">
        <v>19</v>
      </c>
      <c r="F15" s="12">
        <f>F14</f>
        <v>68733.7</v>
      </c>
      <c r="G15" s="12">
        <f>G14</f>
        <v>68729.4</v>
      </c>
      <c r="H15" s="13">
        <f>H14</f>
        <v>99.99374397129792</v>
      </c>
      <c r="I15" s="103"/>
      <c r="J15" s="67"/>
      <c r="K15" s="67"/>
      <c r="L15" s="108"/>
      <c r="M15" s="60"/>
    </row>
    <row r="16" spans="1:13" ht="42" customHeight="1" hidden="1">
      <c r="A16" s="115"/>
      <c r="B16" s="59"/>
      <c r="C16" s="59"/>
      <c r="D16" s="62"/>
      <c r="E16" s="8"/>
      <c r="F16" s="12"/>
      <c r="G16" s="12"/>
      <c r="H16" s="8"/>
      <c r="I16" s="8"/>
      <c r="J16" s="8"/>
      <c r="K16" s="8"/>
      <c r="L16" s="8"/>
      <c r="M16" s="60"/>
    </row>
    <row r="17" spans="1:13" ht="15" customHeight="1">
      <c r="A17" s="40" t="s">
        <v>43</v>
      </c>
      <c r="B17" s="49" t="s">
        <v>44</v>
      </c>
      <c r="C17" s="75"/>
      <c r="D17" s="61">
        <v>2016</v>
      </c>
      <c r="E17" s="61" t="s">
        <v>30</v>
      </c>
      <c r="F17" s="119">
        <v>357</v>
      </c>
      <c r="G17" s="68">
        <v>356.9</v>
      </c>
      <c r="H17" s="65">
        <f>G17/F17*100</f>
        <v>99.9719887955182</v>
      </c>
      <c r="I17" s="59" t="s">
        <v>18</v>
      </c>
      <c r="J17" s="61">
        <v>1000</v>
      </c>
      <c r="K17" s="61">
        <v>1000</v>
      </c>
      <c r="L17" s="61">
        <f>SUM(K17/J17*100)</f>
        <v>100</v>
      </c>
      <c r="M17" s="79" t="s">
        <v>20</v>
      </c>
    </row>
    <row r="18" spans="1:13" ht="41.25" customHeight="1">
      <c r="A18" s="41"/>
      <c r="B18" s="76"/>
      <c r="C18" s="78"/>
      <c r="D18" s="114"/>
      <c r="E18" s="67"/>
      <c r="F18" s="120"/>
      <c r="G18" s="72"/>
      <c r="H18" s="73"/>
      <c r="I18" s="70"/>
      <c r="J18" s="64"/>
      <c r="K18" s="64"/>
      <c r="L18" s="64"/>
      <c r="M18" s="80"/>
    </row>
    <row r="19" spans="1:13" ht="117" customHeight="1">
      <c r="A19" s="41"/>
      <c r="B19" s="37"/>
      <c r="C19" s="39"/>
      <c r="D19" s="42"/>
      <c r="E19" s="8" t="s">
        <v>19</v>
      </c>
      <c r="F19" s="14">
        <f>F17</f>
        <v>357</v>
      </c>
      <c r="G19" s="12">
        <f>G17</f>
        <v>356.9</v>
      </c>
      <c r="H19" s="13">
        <f>H17</f>
        <v>99.9719887955182</v>
      </c>
      <c r="I19" s="15" t="s">
        <v>45</v>
      </c>
      <c r="J19" s="16">
        <v>10</v>
      </c>
      <c r="K19" s="16">
        <v>10</v>
      </c>
      <c r="L19" s="16">
        <f>K19/J19*100</f>
        <v>100</v>
      </c>
      <c r="M19" s="17"/>
    </row>
    <row r="20" spans="1:13" ht="11.25" customHeight="1">
      <c r="A20" s="115" t="s">
        <v>46</v>
      </c>
      <c r="B20" s="59" t="s">
        <v>21</v>
      </c>
      <c r="C20" s="59"/>
      <c r="D20" s="61">
        <v>2016</v>
      </c>
      <c r="E20" s="60" t="s">
        <v>22</v>
      </c>
      <c r="F20" s="68">
        <v>580.5</v>
      </c>
      <c r="G20" s="68">
        <v>580.5</v>
      </c>
      <c r="H20" s="65">
        <f>G20/F20*100</f>
        <v>100</v>
      </c>
      <c r="I20" s="93" t="s">
        <v>23</v>
      </c>
      <c r="J20" s="60">
        <v>46</v>
      </c>
      <c r="K20" s="60">
        <v>46</v>
      </c>
      <c r="L20" s="102">
        <f>SUM(K20/J20*100)</f>
        <v>100</v>
      </c>
      <c r="M20" s="79" t="s">
        <v>20</v>
      </c>
    </row>
    <row r="21" spans="1:13" ht="33" customHeight="1">
      <c r="A21" s="121"/>
      <c r="B21" s="121"/>
      <c r="C21" s="121"/>
      <c r="D21" s="116"/>
      <c r="E21" s="90"/>
      <c r="F21" s="64"/>
      <c r="G21" s="64"/>
      <c r="H21" s="64"/>
      <c r="I21" s="94"/>
      <c r="J21" s="90"/>
      <c r="K21" s="90"/>
      <c r="L21" s="105"/>
      <c r="M21" s="98"/>
    </row>
    <row r="22" spans="1:13" ht="15">
      <c r="A22" s="121"/>
      <c r="B22" s="121"/>
      <c r="C22" s="121"/>
      <c r="D22" s="116"/>
      <c r="E22" s="60" t="s">
        <v>19</v>
      </c>
      <c r="F22" s="68">
        <v>580.5</v>
      </c>
      <c r="G22" s="68">
        <v>580.5</v>
      </c>
      <c r="H22" s="65">
        <v>100</v>
      </c>
      <c r="I22" s="94"/>
      <c r="J22" s="90"/>
      <c r="K22" s="90"/>
      <c r="L22" s="105"/>
      <c r="M22" s="98"/>
    </row>
    <row r="23" spans="1:13" ht="18" customHeight="1">
      <c r="A23" s="121"/>
      <c r="B23" s="121"/>
      <c r="C23" s="121"/>
      <c r="D23" s="117"/>
      <c r="E23" s="90"/>
      <c r="F23" s="72"/>
      <c r="G23" s="72"/>
      <c r="H23" s="73"/>
      <c r="I23" s="95"/>
      <c r="J23" s="90"/>
      <c r="K23" s="90"/>
      <c r="L23" s="105"/>
      <c r="M23" s="98"/>
    </row>
    <row r="24" spans="1:13" ht="15">
      <c r="A24" s="115" t="s">
        <v>47</v>
      </c>
      <c r="B24" s="59" t="s">
        <v>24</v>
      </c>
      <c r="C24" s="59"/>
      <c r="D24" s="61">
        <v>2016</v>
      </c>
      <c r="E24" s="60" t="s">
        <v>25</v>
      </c>
      <c r="F24" s="82">
        <v>1400</v>
      </c>
      <c r="G24" s="68">
        <v>1395.9</v>
      </c>
      <c r="H24" s="68">
        <f>G24/F24*100</f>
        <v>99.70714285714286</v>
      </c>
      <c r="I24" s="44" t="s">
        <v>26</v>
      </c>
      <c r="J24" s="61">
        <v>15</v>
      </c>
      <c r="K24" s="60">
        <v>14</v>
      </c>
      <c r="L24" s="102">
        <f>SUM(K24/J24*100)</f>
        <v>93.33333333333333</v>
      </c>
      <c r="M24" s="60" t="s">
        <v>20</v>
      </c>
    </row>
    <row r="25" spans="1:13" ht="15">
      <c r="A25" s="115"/>
      <c r="B25" s="59"/>
      <c r="C25" s="59"/>
      <c r="D25" s="62"/>
      <c r="E25" s="90"/>
      <c r="F25" s="83"/>
      <c r="G25" s="64"/>
      <c r="H25" s="64"/>
      <c r="I25" s="45"/>
      <c r="J25" s="62"/>
      <c r="K25" s="60"/>
      <c r="L25" s="102"/>
      <c r="M25" s="60"/>
    </row>
    <row r="26" spans="1:13" ht="73.5" customHeight="1">
      <c r="A26" s="115"/>
      <c r="B26" s="59"/>
      <c r="C26" s="59"/>
      <c r="D26" s="67"/>
      <c r="E26" s="8" t="s">
        <v>19</v>
      </c>
      <c r="F26" s="12">
        <v>1400</v>
      </c>
      <c r="G26" s="12">
        <v>1395.9</v>
      </c>
      <c r="H26" s="18">
        <f>G26/F26*100</f>
        <v>99.70714285714286</v>
      </c>
      <c r="I26" s="103"/>
      <c r="J26" s="67"/>
      <c r="K26" s="60"/>
      <c r="L26" s="102"/>
      <c r="M26" s="60"/>
    </row>
    <row r="27" spans="1:13" ht="33" customHeight="1">
      <c r="A27" s="59" t="s">
        <v>48</v>
      </c>
      <c r="B27" s="59" t="s">
        <v>49</v>
      </c>
      <c r="C27" s="59"/>
      <c r="D27" s="60">
        <v>2016</v>
      </c>
      <c r="E27" s="8" t="s">
        <v>27</v>
      </c>
      <c r="F27" s="14">
        <v>344.8</v>
      </c>
      <c r="G27" s="12">
        <f>F27</f>
        <v>344.8</v>
      </c>
      <c r="H27" s="13">
        <v>100</v>
      </c>
      <c r="I27" s="69" t="s">
        <v>50</v>
      </c>
      <c r="J27" s="60">
        <v>30</v>
      </c>
      <c r="K27" s="60">
        <v>30</v>
      </c>
      <c r="L27" s="60">
        <f>SUM(K27/J27*100)</f>
        <v>100</v>
      </c>
      <c r="M27" s="60" t="s">
        <v>20</v>
      </c>
    </row>
    <row r="28" spans="1:13" ht="15.75" customHeight="1">
      <c r="A28" s="59"/>
      <c r="B28" s="59"/>
      <c r="C28" s="59"/>
      <c r="D28" s="60"/>
      <c r="E28" s="8" t="s">
        <v>15</v>
      </c>
      <c r="F28" s="14">
        <v>344.8</v>
      </c>
      <c r="G28" s="12">
        <f>F28</f>
        <v>344.8</v>
      </c>
      <c r="H28" s="13">
        <v>100</v>
      </c>
      <c r="I28" s="70"/>
      <c r="J28" s="71"/>
      <c r="K28" s="71"/>
      <c r="L28" s="71"/>
      <c r="M28" s="60"/>
    </row>
    <row r="29" spans="1:13" ht="146.25" customHeight="1">
      <c r="A29" s="44" t="s">
        <v>51</v>
      </c>
      <c r="B29" s="49" t="s">
        <v>52</v>
      </c>
      <c r="C29" s="50"/>
      <c r="D29" s="61">
        <v>2016</v>
      </c>
      <c r="E29" s="8" t="s">
        <v>27</v>
      </c>
      <c r="F29" s="19">
        <v>66051.3</v>
      </c>
      <c r="G29" s="13">
        <v>66051.3</v>
      </c>
      <c r="H29" s="22">
        <f>G29/F29*100</f>
        <v>100</v>
      </c>
      <c r="I29" s="20" t="s">
        <v>53</v>
      </c>
      <c r="J29" s="8">
        <v>47</v>
      </c>
      <c r="K29" s="8">
        <v>47</v>
      </c>
      <c r="L29" s="21">
        <f>K29/J29*100</f>
        <v>100</v>
      </c>
      <c r="M29" s="44" t="s">
        <v>54</v>
      </c>
    </row>
    <row r="30" spans="1:13" ht="15">
      <c r="A30" s="45"/>
      <c r="B30" s="51"/>
      <c r="C30" s="52"/>
      <c r="D30" s="62"/>
      <c r="E30" s="61" t="s">
        <v>15</v>
      </c>
      <c r="F30" s="65">
        <f>F29</f>
        <v>66051.3</v>
      </c>
      <c r="G30" s="65">
        <f>G29</f>
        <v>66051.3</v>
      </c>
      <c r="H30" s="65">
        <f>H29</f>
        <v>100</v>
      </c>
      <c r="I30" s="59" t="s">
        <v>28</v>
      </c>
      <c r="J30" s="111">
        <v>29000</v>
      </c>
      <c r="K30" s="60">
        <v>29000</v>
      </c>
      <c r="L30" s="122">
        <f>K30/J30*100</f>
        <v>100</v>
      </c>
      <c r="M30" s="45"/>
    </row>
    <row r="31" spans="1:13" ht="53.25" customHeight="1">
      <c r="A31" s="45"/>
      <c r="B31" s="51"/>
      <c r="C31" s="52"/>
      <c r="D31" s="62"/>
      <c r="E31" s="62"/>
      <c r="F31" s="63"/>
      <c r="G31" s="63"/>
      <c r="H31" s="63"/>
      <c r="I31" s="110"/>
      <c r="J31" s="112"/>
      <c r="K31" s="61"/>
      <c r="L31" s="65"/>
      <c r="M31" s="45"/>
    </row>
    <row r="32" spans="1:13" ht="18" customHeight="1">
      <c r="A32" s="46"/>
      <c r="B32" s="53"/>
      <c r="C32" s="54"/>
      <c r="D32" s="63"/>
      <c r="E32" s="91"/>
      <c r="F32" s="63"/>
      <c r="G32" s="63"/>
      <c r="H32" s="63"/>
      <c r="I32" s="44" t="s">
        <v>55</v>
      </c>
      <c r="J32" s="61">
        <v>4860</v>
      </c>
      <c r="K32" s="61">
        <v>4860</v>
      </c>
      <c r="L32" s="65">
        <f>K32/J32*100</f>
        <v>100</v>
      </c>
      <c r="M32" s="54"/>
    </row>
    <row r="33" spans="1:13" ht="7.5" customHeight="1">
      <c r="A33" s="46"/>
      <c r="B33" s="53"/>
      <c r="C33" s="54"/>
      <c r="D33" s="63"/>
      <c r="E33" s="91"/>
      <c r="F33" s="63"/>
      <c r="G33" s="63"/>
      <c r="H33" s="63"/>
      <c r="I33" s="104"/>
      <c r="J33" s="87"/>
      <c r="K33" s="64"/>
      <c r="L33" s="66"/>
      <c r="M33" s="46"/>
    </row>
    <row r="34" spans="1:14" ht="54.75" customHeight="1">
      <c r="A34" s="46"/>
      <c r="B34" s="53"/>
      <c r="C34" s="54"/>
      <c r="D34" s="63"/>
      <c r="E34" s="91"/>
      <c r="F34" s="63"/>
      <c r="G34" s="63"/>
      <c r="H34" s="63"/>
      <c r="I34" s="23" t="s">
        <v>56</v>
      </c>
      <c r="J34" s="8">
        <v>34</v>
      </c>
      <c r="K34" s="8">
        <v>34</v>
      </c>
      <c r="L34" s="21">
        <f>K34/J34*100</f>
        <v>100</v>
      </c>
      <c r="M34" s="104"/>
      <c r="N34" s="1" t="s">
        <v>57</v>
      </c>
    </row>
    <row r="35" spans="1:13" ht="28.5" customHeight="1">
      <c r="A35" s="47"/>
      <c r="B35" s="55"/>
      <c r="C35" s="56"/>
      <c r="D35" s="63"/>
      <c r="E35" s="91"/>
      <c r="F35" s="63"/>
      <c r="G35" s="63"/>
      <c r="H35" s="63"/>
      <c r="I35" s="44" t="s">
        <v>32</v>
      </c>
      <c r="J35" s="81">
        <v>13000</v>
      </c>
      <c r="K35" s="61">
        <v>13000</v>
      </c>
      <c r="L35" s="106">
        <f>K35/J35*100</f>
        <v>100</v>
      </c>
      <c r="M35" s="44"/>
    </row>
    <row r="36" spans="1:13" ht="9.75" customHeight="1">
      <c r="A36" s="47"/>
      <c r="B36" s="55"/>
      <c r="C36" s="56"/>
      <c r="D36" s="63"/>
      <c r="E36" s="91"/>
      <c r="F36" s="63"/>
      <c r="G36" s="63"/>
      <c r="H36" s="63"/>
      <c r="I36" s="45"/>
      <c r="J36" s="62"/>
      <c r="K36" s="62"/>
      <c r="L36" s="107"/>
      <c r="M36" s="45"/>
    </row>
    <row r="37" spans="1:13" ht="15.75" customHeight="1">
      <c r="A37" s="48"/>
      <c r="B37" s="57"/>
      <c r="C37" s="58"/>
      <c r="D37" s="64"/>
      <c r="E37" s="92"/>
      <c r="F37" s="63"/>
      <c r="G37" s="64"/>
      <c r="H37" s="64"/>
      <c r="I37" s="103"/>
      <c r="J37" s="67"/>
      <c r="K37" s="67"/>
      <c r="L37" s="108"/>
      <c r="M37" s="103"/>
    </row>
    <row r="38" spans="1:13" ht="28.5" customHeight="1">
      <c r="A38" s="99"/>
      <c r="B38" s="69" t="s">
        <v>29</v>
      </c>
      <c r="C38" s="113"/>
      <c r="D38" s="6"/>
      <c r="E38" s="24" t="s">
        <v>31</v>
      </c>
      <c r="F38" s="25">
        <v>68733.7</v>
      </c>
      <c r="G38" s="12">
        <v>68729.4</v>
      </c>
      <c r="H38" s="12">
        <f>G38/F38*100</f>
        <v>99.99374397129792</v>
      </c>
      <c r="I38" s="6"/>
      <c r="J38" s="26"/>
      <c r="K38" s="26"/>
      <c r="L38" s="26"/>
      <c r="M38" s="26"/>
    </row>
    <row r="39" spans="1:13" ht="12" customHeight="1">
      <c r="A39" s="109"/>
      <c r="B39" s="113"/>
      <c r="C39" s="113"/>
      <c r="D39" s="6"/>
      <c r="E39" s="27" t="s">
        <v>15</v>
      </c>
      <c r="F39" s="25">
        <v>68733.7</v>
      </c>
      <c r="G39" s="12">
        <f>G38</f>
        <v>68729.4</v>
      </c>
      <c r="H39" s="12">
        <f>G39/F39*100</f>
        <v>99.99374397129792</v>
      </c>
      <c r="I39" s="6"/>
      <c r="J39" s="26"/>
      <c r="K39" s="26"/>
      <c r="L39" s="26"/>
      <c r="M39" s="26"/>
    </row>
    <row r="40" spans="1:13" ht="15.75" customHeight="1">
      <c r="A40" s="28"/>
      <c r="B40" s="29"/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</row>
    <row r="41" spans="1:13" ht="15">
      <c r="A41" s="88" t="s">
        <v>33</v>
      </c>
      <c r="B41" s="88"/>
      <c r="C41" s="88"/>
      <c r="D41" s="89"/>
      <c r="E41" s="89"/>
      <c r="F41" s="89"/>
      <c r="G41" s="29"/>
      <c r="H41" s="30"/>
      <c r="I41" s="29"/>
      <c r="J41" s="86" t="s">
        <v>34</v>
      </c>
      <c r="K41" s="101"/>
      <c r="L41" s="101"/>
      <c r="M41" s="101"/>
    </row>
    <row r="43" spans="1:13" ht="47.25" customHeight="1">
      <c r="A43" s="84" t="s">
        <v>59</v>
      </c>
      <c r="B43" s="84"/>
      <c r="C43" s="84"/>
      <c r="D43" s="85"/>
      <c r="E43" s="85"/>
      <c r="J43" s="86" t="s">
        <v>35</v>
      </c>
      <c r="K43" s="86"/>
      <c r="L43" s="86"/>
      <c r="M43" s="86"/>
    </row>
    <row r="44" ht="35.25" customHeight="1"/>
    <row r="47" ht="78.75" customHeight="1"/>
    <row r="49" ht="10.5" customHeight="1"/>
    <row r="51" ht="94.5" customHeight="1"/>
    <row r="52" ht="15.75" customHeight="1"/>
    <row r="53" ht="63.75" customHeight="1"/>
    <row r="54" ht="65.25" customHeight="1"/>
    <row r="55" ht="65.25" customHeight="1"/>
    <row r="56" ht="21.75" customHeight="1"/>
    <row r="57" ht="34.5" customHeight="1"/>
    <row r="58" ht="31.5" customHeight="1"/>
    <row r="59" ht="21.75" customHeight="1"/>
    <row r="60" ht="60" customHeight="1"/>
    <row r="61" ht="29.25" customHeight="1"/>
    <row r="62" ht="21.75" customHeight="1"/>
    <row r="63" ht="30" customHeight="1"/>
    <row r="64" ht="23.25" customHeight="1"/>
    <row r="65" ht="22.5" customHeight="1"/>
    <row r="66" ht="30" customHeight="1"/>
    <row r="67" ht="18.75" customHeight="1"/>
    <row r="71" ht="57.75" customHeight="1"/>
  </sheetData>
  <sheetProtection/>
  <mergeCells count="95">
    <mergeCell ref="M35:M37"/>
    <mergeCell ref="L30:L31"/>
    <mergeCell ref="K30:K31"/>
    <mergeCell ref="K32:K33"/>
    <mergeCell ref="A7:A8"/>
    <mergeCell ref="D7:D8"/>
    <mergeCell ref="B9:C9"/>
    <mergeCell ref="F7:G7"/>
    <mergeCell ref="E7:E8"/>
    <mergeCell ref="A14:A16"/>
    <mergeCell ref="A5:M5"/>
    <mergeCell ref="G17:G18"/>
    <mergeCell ref="B24:C26"/>
    <mergeCell ref="D24:D26"/>
    <mergeCell ref="F17:F18"/>
    <mergeCell ref="E17:E18"/>
    <mergeCell ref="A20:A23"/>
    <mergeCell ref="B20:C23"/>
    <mergeCell ref="F22:F23"/>
    <mergeCell ref="B7:C8"/>
    <mergeCell ref="D17:D18"/>
    <mergeCell ref="L14:L15"/>
    <mergeCell ref="I17:I18"/>
    <mergeCell ref="J17:J18"/>
    <mergeCell ref="H20:H21"/>
    <mergeCell ref="A24:A26"/>
    <mergeCell ref="I24:I26"/>
    <mergeCell ref="D20:D23"/>
    <mergeCell ref="E20:E21"/>
    <mergeCell ref="E22:E23"/>
    <mergeCell ref="E24:E25"/>
    <mergeCell ref="H7:H8"/>
    <mergeCell ref="I14:I15"/>
    <mergeCell ref="I7:L7"/>
    <mergeCell ref="M14:M16"/>
    <mergeCell ref="A38:A39"/>
    <mergeCell ref="I30:I31"/>
    <mergeCell ref="J30:J31"/>
    <mergeCell ref="B38:C39"/>
    <mergeCell ref="K24:K26"/>
    <mergeCell ref="K17:K18"/>
    <mergeCell ref="J41:M41"/>
    <mergeCell ref="L24:L26"/>
    <mergeCell ref="M24:M26"/>
    <mergeCell ref="I35:I37"/>
    <mergeCell ref="I32:I33"/>
    <mergeCell ref="L20:L23"/>
    <mergeCell ref="J24:J26"/>
    <mergeCell ref="L35:L37"/>
    <mergeCell ref="M29:M34"/>
    <mergeCell ref="I20:I23"/>
    <mergeCell ref="L1:M1"/>
    <mergeCell ref="L17:L18"/>
    <mergeCell ref="M20:M23"/>
    <mergeCell ref="M7:M8"/>
    <mergeCell ref="J14:J15"/>
    <mergeCell ref="K14:K15"/>
    <mergeCell ref="A4:M4"/>
    <mergeCell ref="B17:C18"/>
    <mergeCell ref="B14:C16"/>
    <mergeCell ref="D14:D16"/>
    <mergeCell ref="A43:E43"/>
    <mergeCell ref="J43:M43"/>
    <mergeCell ref="J32:J33"/>
    <mergeCell ref="A41:F41"/>
    <mergeCell ref="J20:J23"/>
    <mergeCell ref="K20:K23"/>
    <mergeCell ref="F20:F21"/>
    <mergeCell ref="G20:G21"/>
    <mergeCell ref="E30:E37"/>
    <mergeCell ref="G22:G23"/>
    <mergeCell ref="H17:H18"/>
    <mergeCell ref="B10:H11"/>
    <mergeCell ref="M17:M18"/>
    <mergeCell ref="F30:F37"/>
    <mergeCell ref="G30:G37"/>
    <mergeCell ref="H30:H37"/>
    <mergeCell ref="J35:J37"/>
    <mergeCell ref="H22:H23"/>
    <mergeCell ref="F24:F25"/>
    <mergeCell ref="G24:G25"/>
    <mergeCell ref="H24:H25"/>
    <mergeCell ref="M27:M28"/>
    <mergeCell ref="I27:I28"/>
    <mergeCell ref="J27:J28"/>
    <mergeCell ref="K27:K28"/>
    <mergeCell ref="L27:L28"/>
    <mergeCell ref="A29:A37"/>
    <mergeCell ref="B29:C37"/>
    <mergeCell ref="A27:A28"/>
    <mergeCell ref="D27:D28"/>
    <mergeCell ref="D29:D37"/>
    <mergeCell ref="L32:L33"/>
    <mergeCell ref="B27:C28"/>
    <mergeCell ref="K35:K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Дмитрий</cp:lastModifiedBy>
  <cp:lastPrinted>2016-10-17T13:57:38Z</cp:lastPrinted>
  <dcterms:created xsi:type="dcterms:W3CDTF">2014-06-11T06:07:07Z</dcterms:created>
  <dcterms:modified xsi:type="dcterms:W3CDTF">2017-01-23T06:55:11Z</dcterms:modified>
  <cp:category/>
  <cp:version/>
  <cp:contentType/>
  <cp:contentStatus/>
</cp:coreProperties>
</file>